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20" windowHeight="7650" activeTab="2"/>
  </bookViews>
  <sheets>
    <sheet name="12-18 ал дерматит" sheetId="5" r:id="rId1"/>
    <sheet name="12-18 диабет" sheetId="6" r:id="rId2"/>
    <sheet name="12-18 лет целиакия " sheetId="7" r:id="rId3"/>
    <sheet name="Лист2" sheetId="2" r:id="rId4"/>
    <sheet name="Лист3" sheetId="3" r:id="rId5"/>
  </sheets>
  <definedNames>
    <definedName name="_xlnm.Print_Area" localSheetId="2">'12-18 лет целиакия '!$A$1:$O$281</definedName>
  </definedNames>
  <calcPr calcId="162913"/>
</workbook>
</file>

<file path=xl/calcChain.xml><?xml version="1.0" encoding="utf-8"?>
<calcChain xmlns="http://schemas.openxmlformats.org/spreadsheetml/2006/main">
  <c r="E286" i="6"/>
  <c r="F286"/>
  <c r="G286"/>
  <c r="H286"/>
  <c r="I286"/>
  <c r="J286"/>
  <c r="K286"/>
  <c r="L286"/>
  <c r="M286"/>
  <c r="N286"/>
  <c r="O286"/>
  <c r="D286"/>
  <c r="E265"/>
  <c r="F265"/>
  <c r="G265"/>
  <c r="H265"/>
  <c r="I265"/>
  <c r="J265"/>
  <c r="K265"/>
  <c r="L265"/>
  <c r="M265"/>
  <c r="N265"/>
  <c r="O265"/>
  <c r="D265"/>
  <c r="E242"/>
  <c r="F242"/>
  <c r="G242"/>
  <c r="H242"/>
  <c r="I242"/>
  <c r="J242"/>
  <c r="K242"/>
  <c r="L242"/>
  <c r="M242"/>
  <c r="N242"/>
  <c r="O242"/>
  <c r="D242"/>
  <c r="E218"/>
  <c r="F218"/>
  <c r="G218"/>
  <c r="H218"/>
  <c r="I218"/>
  <c r="J218"/>
  <c r="K218"/>
  <c r="L218"/>
  <c r="M218"/>
  <c r="N218"/>
  <c r="O218"/>
  <c r="D218"/>
  <c r="E194"/>
  <c r="F194"/>
  <c r="G194"/>
  <c r="H194"/>
  <c r="I194"/>
  <c r="J194"/>
  <c r="K194"/>
  <c r="L194"/>
  <c r="M194"/>
  <c r="N194"/>
  <c r="O194"/>
  <c r="D194"/>
  <c r="E171"/>
  <c r="F171"/>
  <c r="G171"/>
  <c r="H171"/>
  <c r="I171"/>
  <c r="J171"/>
  <c r="K171"/>
  <c r="L171"/>
  <c r="M171"/>
  <c r="N171"/>
  <c r="O171"/>
  <c r="D171"/>
  <c r="E146"/>
  <c r="F146"/>
  <c r="G146"/>
  <c r="H146"/>
  <c r="I146"/>
  <c r="J146"/>
  <c r="K146"/>
  <c r="L146"/>
  <c r="M146"/>
  <c r="N146"/>
  <c r="O146"/>
  <c r="D146"/>
  <c r="E125"/>
  <c r="F125"/>
  <c r="G125"/>
  <c r="H125"/>
  <c r="I125"/>
  <c r="J125"/>
  <c r="K125"/>
  <c r="L125"/>
  <c r="M125"/>
  <c r="N125"/>
  <c r="O125"/>
  <c r="D125"/>
  <c r="E102"/>
  <c r="F102"/>
  <c r="G102"/>
  <c r="H102"/>
  <c r="I102"/>
  <c r="J102"/>
  <c r="K102"/>
  <c r="L102"/>
  <c r="M102"/>
  <c r="N102"/>
  <c r="O102"/>
  <c r="D102"/>
  <c r="E78"/>
  <c r="F78"/>
  <c r="G78"/>
  <c r="H78"/>
  <c r="I78"/>
  <c r="J78"/>
  <c r="K78"/>
  <c r="L78"/>
  <c r="M78"/>
  <c r="N78"/>
  <c r="O78"/>
  <c r="D78"/>
  <c r="E54"/>
  <c r="F54"/>
  <c r="G54"/>
  <c r="H54"/>
  <c r="I54"/>
  <c r="J54"/>
  <c r="K54"/>
  <c r="L54"/>
  <c r="M54"/>
  <c r="N54"/>
  <c r="O54"/>
  <c r="D54"/>
  <c r="O31"/>
  <c r="E31"/>
  <c r="F31"/>
  <c r="G31"/>
  <c r="H31"/>
  <c r="I31"/>
  <c r="J31"/>
  <c r="K31"/>
  <c r="L31"/>
  <c r="M31"/>
  <c r="N31"/>
  <c r="D31"/>
  <c r="O277" i="7" l="1"/>
  <c r="N277"/>
  <c r="M277"/>
  <c r="L277"/>
  <c r="K277"/>
  <c r="J277"/>
  <c r="I277"/>
  <c r="H277"/>
  <c r="G277"/>
  <c r="F277"/>
  <c r="E277"/>
  <c r="D277"/>
  <c r="O269"/>
  <c r="O276" s="1"/>
  <c r="N269"/>
  <c r="N276" s="1"/>
  <c r="M269"/>
  <c r="M276" s="1"/>
  <c r="L269"/>
  <c r="L276" s="1"/>
  <c r="K269"/>
  <c r="K276" s="1"/>
  <c r="J269"/>
  <c r="J276" s="1"/>
  <c r="I269"/>
  <c r="I276" s="1"/>
  <c r="H269"/>
  <c r="H276" s="1"/>
  <c r="G269"/>
  <c r="G276" s="1"/>
  <c r="F269"/>
  <c r="F276" s="1"/>
  <c r="E269"/>
  <c r="E276" s="1"/>
  <c r="D269"/>
  <c r="D276" s="1"/>
  <c r="O253"/>
  <c r="N253"/>
  <c r="M253"/>
  <c r="L253"/>
  <c r="K253"/>
  <c r="J253"/>
  <c r="I253"/>
  <c r="H253"/>
  <c r="G253"/>
  <c r="F253"/>
  <c r="E253"/>
  <c r="D253"/>
  <c r="O246"/>
  <c r="O256" s="1"/>
  <c r="N246"/>
  <c r="N256" s="1"/>
  <c r="M246"/>
  <c r="M256" s="1"/>
  <c r="L246"/>
  <c r="L256" s="1"/>
  <c r="K246"/>
  <c r="K256" s="1"/>
  <c r="J246"/>
  <c r="J256" s="1"/>
  <c r="I246"/>
  <c r="I256" s="1"/>
  <c r="H246"/>
  <c r="H256" s="1"/>
  <c r="G246"/>
  <c r="G256" s="1"/>
  <c r="F246"/>
  <c r="F256" s="1"/>
  <c r="E246"/>
  <c r="E256" s="1"/>
  <c r="D246"/>
  <c r="D256" s="1"/>
  <c r="O231"/>
  <c r="N231"/>
  <c r="M231"/>
  <c r="L231"/>
  <c r="K231"/>
  <c r="J231"/>
  <c r="I231"/>
  <c r="H231"/>
  <c r="G231"/>
  <c r="F231"/>
  <c r="E231"/>
  <c r="D231"/>
  <c r="O224"/>
  <c r="O234" s="1"/>
  <c r="N224"/>
  <c r="N234" s="1"/>
  <c r="M224"/>
  <c r="M234" s="1"/>
  <c r="L224"/>
  <c r="L234" s="1"/>
  <c r="K224"/>
  <c r="K234" s="1"/>
  <c r="J224"/>
  <c r="J234" s="1"/>
  <c r="I224"/>
  <c r="I234" s="1"/>
  <c r="H224"/>
  <c r="H234" s="1"/>
  <c r="G224"/>
  <c r="G234" s="1"/>
  <c r="F224"/>
  <c r="F234" s="1"/>
  <c r="E224"/>
  <c r="E234" s="1"/>
  <c r="D224"/>
  <c r="D234" s="1"/>
  <c r="O208"/>
  <c r="N208"/>
  <c r="M208"/>
  <c r="L208"/>
  <c r="K208"/>
  <c r="J208"/>
  <c r="I208"/>
  <c r="H208"/>
  <c r="G208"/>
  <c r="F208"/>
  <c r="E208"/>
  <c r="D208"/>
  <c r="O201"/>
  <c r="O211" s="1"/>
  <c r="N201"/>
  <c r="N211" s="1"/>
  <c r="M201"/>
  <c r="M211" s="1"/>
  <c r="L201"/>
  <c r="L211" s="1"/>
  <c r="K201"/>
  <c r="K211" s="1"/>
  <c r="J201"/>
  <c r="J211" s="1"/>
  <c r="I201"/>
  <c r="I211" s="1"/>
  <c r="H201"/>
  <c r="H211" s="1"/>
  <c r="G201"/>
  <c r="G211" s="1"/>
  <c r="F201"/>
  <c r="F211" s="1"/>
  <c r="E201"/>
  <c r="E211" s="1"/>
  <c r="D201"/>
  <c r="D211" s="1"/>
  <c r="O185"/>
  <c r="N185"/>
  <c r="M185"/>
  <c r="L185"/>
  <c r="K185"/>
  <c r="J185"/>
  <c r="I185"/>
  <c r="H185"/>
  <c r="G185"/>
  <c r="F185"/>
  <c r="E185"/>
  <c r="D185"/>
  <c r="O179"/>
  <c r="O188" s="1"/>
  <c r="N179"/>
  <c r="N188" s="1"/>
  <c r="M179"/>
  <c r="M188" s="1"/>
  <c r="L179"/>
  <c r="L188" s="1"/>
  <c r="K179"/>
  <c r="K188" s="1"/>
  <c r="J179"/>
  <c r="J188" s="1"/>
  <c r="I179"/>
  <c r="I188" s="1"/>
  <c r="H179"/>
  <c r="H188" s="1"/>
  <c r="G179"/>
  <c r="G188" s="1"/>
  <c r="F179"/>
  <c r="F188" s="1"/>
  <c r="E179"/>
  <c r="E188" s="1"/>
  <c r="D179"/>
  <c r="D188" s="1"/>
  <c r="O163"/>
  <c r="N163"/>
  <c r="M163"/>
  <c r="L163"/>
  <c r="K163"/>
  <c r="J163"/>
  <c r="I163"/>
  <c r="H163"/>
  <c r="G163"/>
  <c r="F163"/>
  <c r="E163"/>
  <c r="D163"/>
  <c r="O156"/>
  <c r="O166" s="1"/>
  <c r="N156"/>
  <c r="N166" s="1"/>
  <c r="M156"/>
  <c r="M166" s="1"/>
  <c r="L156"/>
  <c r="L166" s="1"/>
  <c r="K156"/>
  <c r="K166" s="1"/>
  <c r="J156"/>
  <c r="J166" s="1"/>
  <c r="I156"/>
  <c r="I166" s="1"/>
  <c r="H156"/>
  <c r="H166" s="1"/>
  <c r="G156"/>
  <c r="G166" s="1"/>
  <c r="F156"/>
  <c r="F166" s="1"/>
  <c r="E156"/>
  <c r="E166" s="1"/>
  <c r="D156"/>
  <c r="D166" s="1"/>
  <c r="O143"/>
  <c r="N143"/>
  <c r="M143"/>
  <c r="L143"/>
  <c r="K143"/>
  <c r="J143"/>
  <c r="I143"/>
  <c r="H143"/>
  <c r="G143"/>
  <c r="F143"/>
  <c r="E143"/>
  <c r="D143"/>
  <c r="O135"/>
  <c r="O142" s="1"/>
  <c r="N135"/>
  <c r="N142" s="1"/>
  <c r="M135"/>
  <c r="M142" s="1"/>
  <c r="L135"/>
  <c r="L142" s="1"/>
  <c r="K135"/>
  <c r="K142" s="1"/>
  <c r="J135"/>
  <c r="J142" s="1"/>
  <c r="I135"/>
  <c r="I142" s="1"/>
  <c r="H135"/>
  <c r="H142" s="1"/>
  <c r="G135"/>
  <c r="G142" s="1"/>
  <c r="F135"/>
  <c r="F142" s="1"/>
  <c r="E135"/>
  <c r="E142" s="1"/>
  <c r="D135"/>
  <c r="D142" s="1"/>
  <c r="O119"/>
  <c r="N119"/>
  <c r="M119"/>
  <c r="L119"/>
  <c r="K119"/>
  <c r="J119"/>
  <c r="I119"/>
  <c r="H119"/>
  <c r="G119"/>
  <c r="F119"/>
  <c r="E119"/>
  <c r="D119"/>
  <c r="O113"/>
  <c r="O122" s="1"/>
  <c r="N113"/>
  <c r="N122" s="1"/>
  <c r="M113"/>
  <c r="M122" s="1"/>
  <c r="L113"/>
  <c r="L122" s="1"/>
  <c r="K113"/>
  <c r="K122" s="1"/>
  <c r="J113"/>
  <c r="J122" s="1"/>
  <c r="I113"/>
  <c r="I122" s="1"/>
  <c r="H113"/>
  <c r="H122" s="1"/>
  <c r="G113"/>
  <c r="G122" s="1"/>
  <c r="F113"/>
  <c r="F122" s="1"/>
  <c r="E113"/>
  <c r="E122" s="1"/>
  <c r="D113"/>
  <c r="D122" s="1"/>
  <c r="O97"/>
  <c r="N97"/>
  <c r="M97"/>
  <c r="L97"/>
  <c r="K97"/>
  <c r="J97"/>
  <c r="I97"/>
  <c r="H97"/>
  <c r="G97"/>
  <c r="F97"/>
  <c r="E97"/>
  <c r="D97"/>
  <c r="O90"/>
  <c r="O100" s="1"/>
  <c r="N90"/>
  <c r="N100" s="1"/>
  <c r="M90"/>
  <c r="M100" s="1"/>
  <c r="L90"/>
  <c r="L100" s="1"/>
  <c r="K90"/>
  <c r="K100" s="1"/>
  <c r="J90"/>
  <c r="J100" s="1"/>
  <c r="I90"/>
  <c r="I100" s="1"/>
  <c r="H90"/>
  <c r="H100" s="1"/>
  <c r="G90"/>
  <c r="G100" s="1"/>
  <c r="F90"/>
  <c r="F100" s="1"/>
  <c r="E90"/>
  <c r="E100" s="1"/>
  <c r="D90"/>
  <c r="D100" s="1"/>
  <c r="O74"/>
  <c r="N74"/>
  <c r="M74"/>
  <c r="L74"/>
  <c r="K74"/>
  <c r="J74"/>
  <c r="I74"/>
  <c r="H74"/>
  <c r="G74"/>
  <c r="F74"/>
  <c r="E74"/>
  <c r="D74"/>
  <c r="O67"/>
  <c r="O77" s="1"/>
  <c r="N67"/>
  <c r="N77" s="1"/>
  <c r="M67"/>
  <c r="M77" s="1"/>
  <c r="L67"/>
  <c r="L77" s="1"/>
  <c r="K67"/>
  <c r="K77" s="1"/>
  <c r="J67"/>
  <c r="J77" s="1"/>
  <c r="I67"/>
  <c r="I77" s="1"/>
  <c r="H67"/>
  <c r="H77" s="1"/>
  <c r="G67"/>
  <c r="G77" s="1"/>
  <c r="F67"/>
  <c r="F77" s="1"/>
  <c r="E67"/>
  <c r="E77" s="1"/>
  <c r="D67"/>
  <c r="D77" s="1"/>
  <c r="O51"/>
  <c r="N51"/>
  <c r="M51"/>
  <c r="L51"/>
  <c r="K51"/>
  <c r="J51"/>
  <c r="I51"/>
  <c r="H51"/>
  <c r="G51"/>
  <c r="F51"/>
  <c r="E51"/>
  <c r="D51"/>
  <c r="O44"/>
  <c r="O54" s="1"/>
  <c r="N44"/>
  <c r="N54" s="1"/>
  <c r="M44"/>
  <c r="M54" s="1"/>
  <c r="L44"/>
  <c r="L54" s="1"/>
  <c r="K44"/>
  <c r="K54" s="1"/>
  <c r="J44"/>
  <c r="J54" s="1"/>
  <c r="I44"/>
  <c r="I54" s="1"/>
  <c r="H44"/>
  <c r="H54" s="1"/>
  <c r="G44"/>
  <c r="G54" s="1"/>
  <c r="F44"/>
  <c r="F54" s="1"/>
  <c r="E44"/>
  <c r="E54" s="1"/>
  <c r="D44"/>
  <c r="D54" s="1"/>
  <c r="O29"/>
  <c r="N29"/>
  <c r="M29"/>
  <c r="L29"/>
  <c r="K29"/>
  <c r="J29"/>
  <c r="I29"/>
  <c r="H29"/>
  <c r="G29"/>
  <c r="F29"/>
  <c r="E29"/>
  <c r="D29"/>
  <c r="O22"/>
  <c r="O32" s="1"/>
  <c r="N22"/>
  <c r="N32" s="1"/>
  <c r="M22"/>
  <c r="M32" s="1"/>
  <c r="L22"/>
  <c r="L32" s="1"/>
  <c r="K22"/>
  <c r="K32" s="1"/>
  <c r="J22"/>
  <c r="J32" s="1"/>
  <c r="I22"/>
  <c r="I32" s="1"/>
  <c r="H22"/>
  <c r="H32" s="1"/>
  <c r="G22"/>
  <c r="G32" s="1"/>
  <c r="F22"/>
  <c r="F32" s="1"/>
  <c r="E22"/>
  <c r="E32" s="1"/>
  <c r="D22"/>
  <c r="D32" s="1"/>
  <c r="O287" i="6"/>
  <c r="N287"/>
  <c r="M287"/>
  <c r="L287"/>
  <c r="K287"/>
  <c r="J287"/>
  <c r="I287"/>
  <c r="H287"/>
  <c r="G287"/>
  <c r="F287"/>
  <c r="E287"/>
  <c r="D287"/>
  <c r="O278"/>
  <c r="N278"/>
  <c r="M278"/>
  <c r="L278"/>
  <c r="K278"/>
  <c r="J278"/>
  <c r="I278"/>
  <c r="H278"/>
  <c r="G278"/>
  <c r="F278"/>
  <c r="E278"/>
  <c r="D278"/>
  <c r="O262"/>
  <c r="N262"/>
  <c r="M262"/>
  <c r="L262"/>
  <c r="K262"/>
  <c r="J262"/>
  <c r="I262"/>
  <c r="H262"/>
  <c r="G262"/>
  <c r="F262"/>
  <c r="E262"/>
  <c r="D262"/>
  <c r="O254"/>
  <c r="N254"/>
  <c r="M254"/>
  <c r="L254"/>
  <c r="K254"/>
  <c r="J254"/>
  <c r="I254"/>
  <c r="H254"/>
  <c r="G254"/>
  <c r="F254"/>
  <c r="E254"/>
  <c r="D254"/>
  <c r="O239"/>
  <c r="N239"/>
  <c r="M239"/>
  <c r="L239"/>
  <c r="K239"/>
  <c r="J239"/>
  <c r="I239"/>
  <c r="H239"/>
  <c r="G239"/>
  <c r="F239"/>
  <c r="E239"/>
  <c r="D239"/>
  <c r="O231"/>
  <c r="N231"/>
  <c r="M231"/>
  <c r="L231"/>
  <c r="K231"/>
  <c r="J231"/>
  <c r="I231"/>
  <c r="H231"/>
  <c r="G231"/>
  <c r="F231"/>
  <c r="E231"/>
  <c r="D231"/>
  <c r="O215"/>
  <c r="N215"/>
  <c r="M215"/>
  <c r="L215"/>
  <c r="K215"/>
  <c r="J215"/>
  <c r="I215"/>
  <c r="H215"/>
  <c r="G215"/>
  <c r="F215"/>
  <c r="E215"/>
  <c r="D215"/>
  <c r="O207"/>
  <c r="N207"/>
  <c r="M207"/>
  <c r="L207"/>
  <c r="K207"/>
  <c r="J207"/>
  <c r="I207"/>
  <c r="H207"/>
  <c r="G207"/>
  <c r="F207"/>
  <c r="E207"/>
  <c r="D207"/>
  <c r="O191"/>
  <c r="N191"/>
  <c r="M191"/>
  <c r="L191"/>
  <c r="K191"/>
  <c r="J191"/>
  <c r="I191"/>
  <c r="H191"/>
  <c r="G191"/>
  <c r="F191"/>
  <c r="E191"/>
  <c r="D191"/>
  <c r="O184"/>
  <c r="N184"/>
  <c r="M184"/>
  <c r="L184"/>
  <c r="K184"/>
  <c r="J184"/>
  <c r="I184"/>
  <c r="H184"/>
  <c r="G184"/>
  <c r="F184"/>
  <c r="E184"/>
  <c r="D184"/>
  <c r="O168"/>
  <c r="N168"/>
  <c r="M168"/>
  <c r="L168"/>
  <c r="K168"/>
  <c r="J168"/>
  <c r="I168"/>
  <c r="H168"/>
  <c r="G168"/>
  <c r="F168"/>
  <c r="E168"/>
  <c r="D168"/>
  <c r="O160"/>
  <c r="N160"/>
  <c r="M160"/>
  <c r="L160"/>
  <c r="K160"/>
  <c r="J160"/>
  <c r="I160"/>
  <c r="H160"/>
  <c r="G160"/>
  <c r="F160"/>
  <c r="E160"/>
  <c r="D160"/>
  <c r="O147"/>
  <c r="N147"/>
  <c r="M147"/>
  <c r="L147"/>
  <c r="K147"/>
  <c r="J147"/>
  <c r="I147"/>
  <c r="H147"/>
  <c r="G147"/>
  <c r="F147"/>
  <c r="E147"/>
  <c r="D147"/>
  <c r="O138"/>
  <c r="N138"/>
  <c r="M138"/>
  <c r="L138"/>
  <c r="K138"/>
  <c r="J138"/>
  <c r="I138"/>
  <c r="H138"/>
  <c r="G138"/>
  <c r="F138"/>
  <c r="E138"/>
  <c r="D138"/>
  <c r="O122"/>
  <c r="N122"/>
  <c r="M122"/>
  <c r="L122"/>
  <c r="K122"/>
  <c r="J122"/>
  <c r="I122"/>
  <c r="H122"/>
  <c r="G122"/>
  <c r="F122"/>
  <c r="E122"/>
  <c r="D122"/>
  <c r="O115"/>
  <c r="N115"/>
  <c r="M115"/>
  <c r="L115"/>
  <c r="K115"/>
  <c r="J115"/>
  <c r="I115"/>
  <c r="H115"/>
  <c r="G115"/>
  <c r="F115"/>
  <c r="E115"/>
  <c r="D115"/>
  <c r="O99"/>
  <c r="N99"/>
  <c r="M99"/>
  <c r="L99"/>
  <c r="K99"/>
  <c r="J99"/>
  <c r="I99"/>
  <c r="H99"/>
  <c r="G99"/>
  <c r="F99"/>
  <c r="E99"/>
  <c r="D99"/>
  <c r="O91"/>
  <c r="N91"/>
  <c r="M91"/>
  <c r="L91"/>
  <c r="K91"/>
  <c r="J91"/>
  <c r="I91"/>
  <c r="H91"/>
  <c r="G91"/>
  <c r="F91"/>
  <c r="E91"/>
  <c r="D91"/>
  <c r="O75"/>
  <c r="N75"/>
  <c r="M75"/>
  <c r="L75"/>
  <c r="K75"/>
  <c r="J75"/>
  <c r="I75"/>
  <c r="H75"/>
  <c r="G75"/>
  <c r="F75"/>
  <c r="E75"/>
  <c r="D75"/>
  <c r="O67"/>
  <c r="N67"/>
  <c r="M67"/>
  <c r="L67"/>
  <c r="K67"/>
  <c r="J67"/>
  <c r="I67"/>
  <c r="H67"/>
  <c r="G67"/>
  <c r="F67"/>
  <c r="E67"/>
  <c r="D67"/>
  <c r="O51"/>
  <c r="N51"/>
  <c r="M51"/>
  <c r="L51"/>
  <c r="K51"/>
  <c r="J51"/>
  <c r="I51"/>
  <c r="H51"/>
  <c r="G51"/>
  <c r="F51"/>
  <c r="E51"/>
  <c r="D51"/>
  <c r="O43"/>
  <c r="N43"/>
  <c r="M43"/>
  <c r="L43"/>
  <c r="K43"/>
  <c r="J43"/>
  <c r="I43"/>
  <c r="H43"/>
  <c r="G43"/>
  <c r="F43"/>
  <c r="E43"/>
  <c r="D43"/>
  <c r="O28"/>
  <c r="N28"/>
  <c r="M28"/>
  <c r="L28"/>
  <c r="K28"/>
  <c r="J28"/>
  <c r="I28"/>
  <c r="H28"/>
  <c r="G28"/>
  <c r="F28"/>
  <c r="E28"/>
  <c r="D28"/>
  <c r="O20"/>
  <c r="N20"/>
  <c r="M20"/>
  <c r="L20"/>
  <c r="K20"/>
  <c r="J20"/>
  <c r="I20"/>
  <c r="H20"/>
  <c r="G20"/>
  <c r="F20"/>
  <c r="E20"/>
  <c r="D20"/>
  <c r="E289" i="5" l="1"/>
  <c r="F289"/>
  <c r="G289"/>
  <c r="H289"/>
  <c r="I289"/>
  <c r="J289"/>
  <c r="K289"/>
  <c r="L289"/>
  <c r="M289"/>
  <c r="N289"/>
  <c r="O289"/>
  <c r="D289"/>
  <c r="E280"/>
  <c r="E288" s="1"/>
  <c r="F280"/>
  <c r="F288" s="1"/>
  <c r="G280"/>
  <c r="G288" s="1"/>
  <c r="H280"/>
  <c r="H288" s="1"/>
  <c r="I280"/>
  <c r="I288" s="1"/>
  <c r="J280"/>
  <c r="J288" s="1"/>
  <c r="K280"/>
  <c r="K288" s="1"/>
  <c r="L280"/>
  <c r="L288" s="1"/>
  <c r="M280"/>
  <c r="M288" s="1"/>
  <c r="N280"/>
  <c r="N288" s="1"/>
  <c r="O280"/>
  <c r="O288" s="1"/>
  <c r="D280"/>
  <c r="D288" s="1"/>
  <c r="E264"/>
  <c r="F264"/>
  <c r="G264"/>
  <c r="H264"/>
  <c r="I264"/>
  <c r="J264"/>
  <c r="K264"/>
  <c r="L264"/>
  <c r="M264"/>
  <c r="N264"/>
  <c r="O264"/>
  <c r="D264"/>
  <c r="E256"/>
  <c r="E267" s="1"/>
  <c r="F256"/>
  <c r="F267" s="1"/>
  <c r="G256"/>
  <c r="G267" s="1"/>
  <c r="H256"/>
  <c r="H267" s="1"/>
  <c r="I256"/>
  <c r="I267" s="1"/>
  <c r="J256"/>
  <c r="J267" s="1"/>
  <c r="K256"/>
  <c r="K267" s="1"/>
  <c r="L256"/>
  <c r="L267" s="1"/>
  <c r="M256"/>
  <c r="M267" s="1"/>
  <c r="N256"/>
  <c r="N267" s="1"/>
  <c r="O256"/>
  <c r="O267" s="1"/>
  <c r="D256"/>
  <c r="D267" s="1"/>
  <c r="E241"/>
  <c r="F241"/>
  <c r="G241"/>
  <c r="H241"/>
  <c r="I241"/>
  <c r="J241"/>
  <c r="K241"/>
  <c r="L241"/>
  <c r="M241"/>
  <c r="N241"/>
  <c r="O241"/>
  <c r="D241"/>
  <c r="E233"/>
  <c r="E244" s="1"/>
  <c r="F233"/>
  <c r="F244" s="1"/>
  <c r="G233"/>
  <c r="G244" s="1"/>
  <c r="H233"/>
  <c r="H244" s="1"/>
  <c r="I233"/>
  <c r="I244" s="1"/>
  <c r="J233"/>
  <c r="J244" s="1"/>
  <c r="K233"/>
  <c r="K244" s="1"/>
  <c r="L233"/>
  <c r="L244" s="1"/>
  <c r="M233"/>
  <c r="M244" s="1"/>
  <c r="N233"/>
  <c r="N244" s="1"/>
  <c r="O233"/>
  <c r="O244" s="1"/>
  <c r="D233"/>
  <c r="D244" s="1"/>
  <c r="E217"/>
  <c r="F217"/>
  <c r="G217"/>
  <c r="H217"/>
  <c r="I217"/>
  <c r="J217"/>
  <c r="K217"/>
  <c r="L217"/>
  <c r="M217"/>
  <c r="N217"/>
  <c r="O217"/>
  <c r="D217"/>
  <c r="E209"/>
  <c r="E220" s="1"/>
  <c r="F209"/>
  <c r="F220" s="1"/>
  <c r="G209"/>
  <c r="G220" s="1"/>
  <c r="H209"/>
  <c r="H220" s="1"/>
  <c r="I209"/>
  <c r="I220" s="1"/>
  <c r="J209"/>
  <c r="J220" s="1"/>
  <c r="K209"/>
  <c r="K220" s="1"/>
  <c r="L209"/>
  <c r="L220" s="1"/>
  <c r="M209"/>
  <c r="M220" s="1"/>
  <c r="N209"/>
  <c r="N220" s="1"/>
  <c r="O209"/>
  <c r="O220" s="1"/>
  <c r="D209"/>
  <c r="D220" s="1"/>
  <c r="E193"/>
  <c r="F193"/>
  <c r="G193"/>
  <c r="H193"/>
  <c r="I193"/>
  <c r="J193"/>
  <c r="K193"/>
  <c r="L193"/>
  <c r="M193"/>
  <c r="N193"/>
  <c r="O193"/>
  <c r="D193"/>
  <c r="E186"/>
  <c r="E196" s="1"/>
  <c r="F186"/>
  <c r="F196" s="1"/>
  <c r="G186"/>
  <c r="G196" s="1"/>
  <c r="H186"/>
  <c r="H196" s="1"/>
  <c r="I186"/>
  <c r="I196" s="1"/>
  <c r="J186"/>
  <c r="J196" s="1"/>
  <c r="K186"/>
  <c r="K196" s="1"/>
  <c r="L186"/>
  <c r="L196" s="1"/>
  <c r="M186"/>
  <c r="M196" s="1"/>
  <c r="N186"/>
  <c r="N196" s="1"/>
  <c r="O186"/>
  <c r="O196" s="1"/>
  <c r="D186"/>
  <c r="D196" s="1"/>
  <c r="E170"/>
  <c r="F170"/>
  <c r="G170"/>
  <c r="H170"/>
  <c r="I170"/>
  <c r="J170"/>
  <c r="K170"/>
  <c r="L170"/>
  <c r="M170"/>
  <c r="N170"/>
  <c r="O170"/>
  <c r="D170"/>
  <c r="E162"/>
  <c r="E173" s="1"/>
  <c r="F162"/>
  <c r="F173" s="1"/>
  <c r="G162"/>
  <c r="G173" s="1"/>
  <c r="H162"/>
  <c r="H173" s="1"/>
  <c r="I162"/>
  <c r="I173" s="1"/>
  <c r="J162"/>
  <c r="J173" s="1"/>
  <c r="K162"/>
  <c r="K173" s="1"/>
  <c r="L162"/>
  <c r="L173" s="1"/>
  <c r="M162"/>
  <c r="M173" s="1"/>
  <c r="N162"/>
  <c r="N173" s="1"/>
  <c r="O162"/>
  <c r="O173" s="1"/>
  <c r="D162"/>
  <c r="D173" s="1"/>
  <c r="E150"/>
  <c r="F150"/>
  <c r="G150"/>
  <c r="H150"/>
  <c r="I150"/>
  <c r="J150"/>
  <c r="K150"/>
  <c r="L150"/>
  <c r="M150"/>
  <c r="N150"/>
  <c r="O150"/>
  <c r="D150"/>
  <c r="E141"/>
  <c r="E149" s="1"/>
  <c r="F141"/>
  <c r="F149" s="1"/>
  <c r="G141"/>
  <c r="G149" s="1"/>
  <c r="H141"/>
  <c r="H149" s="1"/>
  <c r="I141"/>
  <c r="I149" s="1"/>
  <c r="J141"/>
  <c r="J149" s="1"/>
  <c r="K141"/>
  <c r="K149" s="1"/>
  <c r="L141"/>
  <c r="L149" s="1"/>
  <c r="M141"/>
  <c r="M149" s="1"/>
  <c r="N141"/>
  <c r="N149" s="1"/>
  <c r="O141"/>
  <c r="O149" s="1"/>
  <c r="D141"/>
  <c r="D149" s="1"/>
  <c r="E124"/>
  <c r="F124"/>
  <c r="G124"/>
  <c r="H124"/>
  <c r="I124"/>
  <c r="J124"/>
  <c r="K124"/>
  <c r="L124"/>
  <c r="M124"/>
  <c r="N124"/>
  <c r="O124"/>
  <c r="D124"/>
  <c r="E117"/>
  <c r="E127" s="1"/>
  <c r="F117"/>
  <c r="F127" s="1"/>
  <c r="G117"/>
  <c r="G127" s="1"/>
  <c r="H117"/>
  <c r="H127" s="1"/>
  <c r="I117"/>
  <c r="I127" s="1"/>
  <c r="J117"/>
  <c r="J127" s="1"/>
  <c r="K117"/>
  <c r="K127" s="1"/>
  <c r="L117"/>
  <c r="L127" s="1"/>
  <c r="M117"/>
  <c r="M127" s="1"/>
  <c r="N117"/>
  <c r="N127" s="1"/>
  <c r="O117"/>
  <c r="O127" s="1"/>
  <c r="D117"/>
  <c r="D127" s="1"/>
  <c r="E101"/>
  <c r="F101"/>
  <c r="G101"/>
  <c r="H101"/>
  <c r="I101"/>
  <c r="J101"/>
  <c r="K101"/>
  <c r="L101"/>
  <c r="M101"/>
  <c r="N101"/>
  <c r="O101"/>
  <c r="D101"/>
  <c r="E93"/>
  <c r="E104" s="1"/>
  <c r="F93"/>
  <c r="F104" s="1"/>
  <c r="G93"/>
  <c r="G104" s="1"/>
  <c r="H93"/>
  <c r="H104" s="1"/>
  <c r="I93"/>
  <c r="I104" s="1"/>
  <c r="J93"/>
  <c r="J104" s="1"/>
  <c r="K93"/>
  <c r="K104" s="1"/>
  <c r="L93"/>
  <c r="L104" s="1"/>
  <c r="M93"/>
  <c r="M104" s="1"/>
  <c r="N93"/>
  <c r="N104" s="1"/>
  <c r="O93"/>
  <c r="O104" s="1"/>
  <c r="D93"/>
  <c r="D104" s="1"/>
  <c r="E77"/>
  <c r="F77"/>
  <c r="G77"/>
  <c r="H77"/>
  <c r="I77"/>
  <c r="J77"/>
  <c r="K77"/>
  <c r="L77"/>
  <c r="M77"/>
  <c r="N77"/>
  <c r="O77"/>
  <c r="D77"/>
  <c r="E69"/>
  <c r="E80" s="1"/>
  <c r="F69"/>
  <c r="F80" s="1"/>
  <c r="G69"/>
  <c r="G80" s="1"/>
  <c r="H69"/>
  <c r="H80" s="1"/>
  <c r="I69"/>
  <c r="I80" s="1"/>
  <c r="J69"/>
  <c r="J80" s="1"/>
  <c r="K69"/>
  <c r="K80" s="1"/>
  <c r="L69"/>
  <c r="L80" s="1"/>
  <c r="M69"/>
  <c r="M80" s="1"/>
  <c r="N69"/>
  <c r="N80" s="1"/>
  <c r="O69"/>
  <c r="O80" s="1"/>
  <c r="D69"/>
  <c r="D80" s="1"/>
  <c r="E53"/>
  <c r="F53"/>
  <c r="G53"/>
  <c r="H53"/>
  <c r="I53"/>
  <c r="J53"/>
  <c r="K53"/>
  <c r="L53"/>
  <c r="M53"/>
  <c r="N53"/>
  <c r="O53"/>
  <c r="E45"/>
  <c r="E56" s="1"/>
  <c r="F45"/>
  <c r="G45"/>
  <c r="H45"/>
  <c r="I45"/>
  <c r="I56" s="1"/>
  <c r="J45"/>
  <c r="K45"/>
  <c r="L45"/>
  <c r="M45"/>
  <c r="M56" s="1"/>
  <c r="N45"/>
  <c r="O45"/>
  <c r="D53"/>
  <c r="D45"/>
  <c r="D56" s="1"/>
  <c r="E30"/>
  <c r="F30"/>
  <c r="G30"/>
  <c r="H30"/>
  <c r="I30"/>
  <c r="J30"/>
  <c r="K30"/>
  <c r="L30"/>
  <c r="M30"/>
  <c r="N30"/>
  <c r="O30"/>
  <c r="E22"/>
  <c r="E33" s="1"/>
  <c r="F22"/>
  <c r="G22"/>
  <c r="H22"/>
  <c r="I22"/>
  <c r="I33" s="1"/>
  <c r="J22"/>
  <c r="K22"/>
  <c r="L22"/>
  <c r="M22"/>
  <c r="M33" s="1"/>
  <c r="N22"/>
  <c r="O22"/>
  <c r="D30"/>
  <c r="D22"/>
  <c r="D33" s="1"/>
  <c r="O56" l="1"/>
  <c r="K56"/>
  <c r="G56"/>
  <c r="O33"/>
  <c r="G33"/>
  <c r="K33"/>
  <c r="L33"/>
  <c r="H33"/>
  <c r="L56"/>
  <c r="H56"/>
  <c r="N33"/>
  <c r="J33"/>
  <c r="F33"/>
  <c r="N56"/>
  <c r="J56"/>
  <c r="F56"/>
</calcChain>
</file>

<file path=xl/sharedStrings.xml><?xml version="1.0" encoding="utf-8"?>
<sst xmlns="http://schemas.openxmlformats.org/spreadsheetml/2006/main" count="2793" uniqueCount="263">
  <si>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</si>
  <si>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</si>
  <si>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</si>
  <si>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</si>
  <si>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</si>
  <si>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</si>
  <si>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</si>
  <si>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</si>
  <si>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</si>
  <si>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</si>
  <si>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</si>
  <si>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</si>
  <si>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</si>
  <si>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</si>
  <si>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</si>
  <si>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</si>
  <si>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</si>
  <si>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</si>
  <si>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</si>
  <si>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</si>
  <si>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</si>
  <si>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</si>
  <si>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</si>
  <si>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</si>
  <si>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</si>
  <si>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</si>
  <si>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</si>
  <si>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</si>
  <si>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</si>
  <si>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</si>
  <si>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</si>
  <si>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</si>
  <si>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</si>
  <si>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</si>
  <si>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</si>
  <si>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</si>
  <si>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</si>
  <si>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</si>
  <si>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</si>
  <si>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</si>
  <si>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</si>
  <si>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</si>
  <si>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</si>
  <si>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</si>
  <si>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</si>
  <si>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</si>
  <si>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</si>
  <si>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</si>
  <si>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</si>
  <si>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</si>
  <si>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</si>
  <si>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</si>
  <si>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</si>
  <si>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</si>
  <si>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411</t>
  </si>
  <si>
    <t>Кнели из кур с рисом</t>
  </si>
  <si>
    <t>418.1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</si>
  <si>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</si>
  <si>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</si>
  <si>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</si>
  <si>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</si>
  <si>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</si>
  <si>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</si>
  <si>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</si>
  <si>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</si>
  <si>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</si>
  <si>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</si>
  <si>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</si>
  <si>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</si>
  <si>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</si>
  <si>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</si>
  <si>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</si>
  <si>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</si>
  <si>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</si>
  <si>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</si>
  <si>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</si>
  <si>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</si>
  <si>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</si>
  <si>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</si>
  <si>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</si>
  <si>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</si>
  <si>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</si>
  <si>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</si>
  <si>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</si>
  <si>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</si>
  <si>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</si>
  <si>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</si>
  <si>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</si>
  <si>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107</t>
  </si>
  <si>
    <t>Огурцы соленые</t>
  </si>
  <si>
    <t>144.2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</si>
  <si>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</si>
  <si>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</si>
  <si>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</si>
  <si>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</si>
  <si>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</si>
  <si>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</si>
  <si>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</si>
  <si>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День 4</t>
  </si>
  <si>
    <t>250</t>
  </si>
  <si>
    <t>Каша манная вязкая</t>
  </si>
  <si>
    <t>17</t>
  </si>
  <si>
    <t>Свекла отварная</t>
  </si>
  <si>
    <t>142.1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</si>
  <si>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</si>
  <si>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</si>
  <si>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</si>
  <si>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</si>
  <si>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</si>
  <si>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</si>
  <si>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</si>
  <si>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</si>
  <si>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</si>
  <si>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</si>
  <si>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</si>
  <si>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</si>
  <si>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</si>
  <si>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</si>
  <si>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</si>
  <si>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</si>
  <si>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</si>
  <si>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</si>
  <si>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</si>
  <si>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</si>
  <si>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</si>
  <si>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</si>
  <si>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</si>
  <si>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</si>
  <si>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</si>
  <si>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</si>
  <si>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</si>
  <si>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</si>
  <si>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</si>
  <si>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</si>
  <si>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241</t>
  </si>
  <si>
    <t>Каша пшенная рассыпчатая</t>
  </si>
  <si>
    <t>День 7</t>
  </si>
  <si>
    <t>256</t>
  </si>
  <si>
    <t>Каша пшеничная вязкая</t>
  </si>
  <si>
    <t>406</t>
  </si>
  <si>
    <t>Плов из отварной птицы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</si>
  <si>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</si>
  <si>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</si>
  <si>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</si>
  <si>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</si>
  <si>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</si>
  <si>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</si>
  <si>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</si>
  <si>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543.2</t>
  </si>
  <si>
    <t>День 9</t>
  </si>
  <si>
    <t>260</t>
  </si>
  <si>
    <t>408</t>
  </si>
  <si>
    <t>Суфле из кур с соусом</t>
  </si>
  <si>
    <t>День 10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</si>
  <si>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</si>
  <si>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</si>
  <si>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</si>
  <si>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</si>
  <si>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</si>
  <si>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</si>
  <si>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</si>
  <si>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</si>
  <si>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</si>
  <si>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</si>
  <si>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</si>
  <si>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</si>
  <si>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</si>
  <si>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</si>
  <si>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</si>
  <si>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</si>
  <si>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</si>
  <si>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</si>
  <si>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</si>
  <si>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</si>
  <si>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</si>
  <si>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</si>
  <si>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</si>
  <si>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</si>
  <si>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</si>
  <si>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</si>
  <si>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</si>
  <si>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</si>
  <si>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</si>
  <si>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</si>
  <si>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</si>
  <si>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</si>
  <si>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12-18 лет</t>
  </si>
  <si>
    <t>100</t>
  </si>
  <si>
    <t>180</t>
  </si>
  <si>
    <t>280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</si>
  <si>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</si>
  <si>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</si>
  <si>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</si>
  <si>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Каша пшенная рассыпчатая 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</si>
  <si>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</si>
  <si>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</si>
  <si>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</si>
  <si>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</si>
  <si>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</si>
  <si>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</si>
  <si>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 xml:space="preserve">Суп картофельный с бобовыми </t>
  </si>
  <si>
    <t>Ватрушка с повидлом  (постное тесто, на растительном масле)</t>
  </si>
  <si>
    <t>Каша манная вязкая (на воде)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</si>
  <si>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</si>
  <si>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</si>
  <si>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</si>
  <si>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</si>
  <si>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</si>
  <si>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Пирожки печеные с повидлом</t>
  </si>
  <si>
    <t>Каша из хлопьев овсяных "Геркулес" рассыпчатая</t>
  </si>
  <si>
    <t xml:space="preserve">Каша пшенная молочная жидкая на фруктозе </t>
  </si>
  <si>
    <t xml:space="preserve">Хлебцы </t>
  </si>
  <si>
    <t>Чай с фруктозой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</si>
  <si>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</si>
  <si>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</si>
  <si>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>Бантики с корицей на фруктозе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</si>
  <si>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</si>
  <si>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</si>
  <si>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</si>
  <si>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</si>
  <si>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</si>
  <si>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</si>
  <si>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Сок фруктовый без сахара </t>
  </si>
  <si>
    <t xml:space="preserve">Косичка с сахаром на фруктозе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</si>
  <si>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</si>
  <si>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</si>
  <si>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</si>
  <si>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</si>
  <si>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</si>
  <si>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</si>
  <si>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</si>
  <si>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Компот из смеси сухофруктов  на фруктозе</t>
  </si>
  <si>
    <t>Шанежка наливная на фруктозе</t>
  </si>
  <si>
    <t>Омлет белковый  с зеленым горошком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</si>
  <si>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</si>
  <si>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</si>
  <si>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</si>
  <si>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</si>
  <si>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</si>
  <si>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Сок фруктовый без сахара</t>
  </si>
  <si>
    <t>Хлебцы</t>
  </si>
  <si>
    <t xml:space="preserve">Примерное 12 дневное меню для организации питания в школах, лицеях, гимназиях  г. Саратова для учащихся 12-18 лет на 2021г -2022 г .С аллергией на белок коровьего молока. Аллергический дерматит. </t>
  </si>
  <si>
    <t>Приложение №1 к  примерному меню  2021-2022 г.</t>
  </si>
  <si>
    <t>Рагу из птицы</t>
  </si>
  <si>
    <t>Пирожки печеные с картофелем (постное тесто, на растительном масле)</t>
  </si>
  <si>
    <t>0.00</t>
  </si>
  <si>
    <t>Котлеты из говядины ", припущенные в соусе</t>
  </si>
  <si>
    <t>Капуста тушеная</t>
  </si>
  <si>
    <t>Суп - лапша вегетарианский</t>
  </si>
  <si>
    <t>УТВЕТЖДАЮ</t>
  </si>
  <si>
    <t>СОГЛАСОВАНО</t>
  </si>
  <si>
    <t>Директор ООО "КУПЕЦЪ"</t>
  </si>
  <si>
    <t>Д.С.Блинников</t>
  </si>
  <si>
    <t>Приложение №2 к примерному меню 2021-2022 г</t>
  </si>
  <si>
    <t>Примерное 12 дневное меню для организации питания в школах, лицеях, гимназиях  г. Саратова для учащихся 12-18 лет на 2021г -2022г учебный год с заболеванием сахарный диабет</t>
  </si>
  <si>
    <t>УТВЕРЖДАЮ</t>
  </si>
  <si>
    <t>Директор ООО"КУПЕЦЪ"</t>
  </si>
  <si>
    <t>Приложение №3 к примерному меню 2021-2022 г</t>
  </si>
  <si>
    <t>Примерное 12 дневное меню для организации питания в школах, лицеях, гимназиях  г. Саратова для учащихся 12-18 лет на 2021г -2022г с заболеванием целиакия</t>
  </si>
  <si>
    <t>Запеканка из творога (с соусом)</t>
  </si>
  <si>
    <t xml:space="preserve">Ватрушка с повидлом  </t>
  </si>
  <si>
    <t xml:space="preserve">Пирожки печеные с картофелем </t>
  </si>
  <si>
    <t>01 февраля 2022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</si>
</sst>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2"/>
      <color theme="1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4"/>
      <color theme="0"/>
      <name val="Arial Cyr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1" applyFont="1"/>
    <xf numFmtId="0" fontId="7" fillId="0" borderId="0" xfId="1" applyFont="1"/>
    <xf numFmtId="0" fontId="6" fillId="0" borderId="0" xfId="1" applyFont="1" applyBorder="1"/>
    <xf numFmtId="0" fontId="6" fillId="0" borderId="0" xfId="1" applyFont="1" applyBorder="1" applyAlignment="1"/>
    <xf numFmtId="1" fontId="9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1" fontId="9" fillId="0" borderId="18" xfId="0" quotePrefix="1" applyNumberFormat="1" applyFont="1" applyBorder="1" applyAlignment="1">
      <alignment horizontal="center" vertical="center" wrapText="1"/>
    </xf>
    <xf numFmtId="0" fontId="9" fillId="0" borderId="3" xfId="0" quotePrefix="1" applyFont="1" applyBorder="1" applyAlignment="1">
      <alignment horizontal="center" vertical="center" wrapText="1"/>
    </xf>
    <xf numFmtId="1" fontId="9" fillId="0" borderId="3" xfId="0" quotePrefix="1" applyNumberFormat="1" applyFont="1" applyBorder="1" applyAlignment="1">
      <alignment horizontal="center" vertical="center" wrapText="1"/>
    </xf>
    <xf numFmtId="2" fontId="9" fillId="0" borderId="3" xfId="0" quotePrefix="1" applyNumberFormat="1" applyFont="1" applyBorder="1" applyAlignment="1">
      <alignment horizontal="center" vertical="center" wrapText="1"/>
    </xf>
    <xf numFmtId="2" fontId="9" fillId="0" borderId="19" xfId="0" quotePrefix="1" applyNumberFormat="1" applyFont="1" applyBorder="1" applyAlignment="1">
      <alignment horizontal="center" vertical="center" wrapText="1"/>
    </xf>
    <xf numFmtId="0" fontId="5" fillId="0" borderId="20" xfId="0" applyFont="1" applyBorder="1"/>
    <xf numFmtId="0" fontId="9" fillId="0" borderId="21" xfId="0" applyFont="1" applyBorder="1" applyAlignment="1">
      <alignment wrapText="1"/>
    </xf>
    <xf numFmtId="0" fontId="5" fillId="0" borderId="21" xfId="0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0" fontId="5" fillId="0" borderId="21" xfId="0" applyFont="1" applyBorder="1" applyAlignment="1">
      <alignment wrapText="1"/>
    </xf>
    <xf numFmtId="2" fontId="10" fillId="0" borderId="21" xfId="0" applyNumberFormat="1" applyFont="1" applyBorder="1" applyAlignment="1">
      <alignment horizontal="center"/>
    </xf>
    <xf numFmtId="0" fontId="9" fillId="0" borderId="23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6" fillId="0" borderId="28" xfId="1" applyFont="1" applyBorder="1" applyAlignment="1">
      <alignment vertical="center" wrapText="1"/>
    </xf>
    <xf numFmtId="0" fontId="5" fillId="0" borderId="20" xfId="0" applyFont="1" applyBorder="1" applyAlignment="1">
      <alignment horizontal="left"/>
    </xf>
    <xf numFmtId="1" fontId="5" fillId="0" borderId="0" xfId="0" applyNumberFormat="1" applyFont="1" applyAlignment="1">
      <alignment horizontal="right" vertical="center" wrapText="1"/>
    </xf>
    <xf numFmtId="49" fontId="6" fillId="0" borderId="21" xfId="1" applyNumberFormat="1" applyFont="1" applyBorder="1" applyAlignment="1">
      <alignment horizontal="left"/>
    </xf>
    <xf numFmtId="0" fontId="6" fillId="0" borderId="21" xfId="1" applyFont="1" applyBorder="1" applyAlignment="1">
      <alignment wrapText="1"/>
    </xf>
    <xf numFmtId="2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/>
    </xf>
    <xf numFmtId="2" fontId="9" fillId="0" borderId="26" xfId="0" applyNumberFormat="1" applyFont="1" applyBorder="1" applyAlignment="1">
      <alignment horizontal="center"/>
    </xf>
    <xf numFmtId="2" fontId="9" fillId="0" borderId="27" xfId="0" applyNumberFormat="1" applyFont="1" applyBorder="1" applyAlignment="1">
      <alignment horizontal="center"/>
    </xf>
    <xf numFmtId="0" fontId="12" fillId="0" borderId="0" xfId="1" applyFont="1"/>
    <xf numFmtId="2" fontId="5" fillId="0" borderId="28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/>
    </xf>
    <xf numFmtId="0" fontId="14" fillId="0" borderId="0" xfId="1" applyFont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5" fillId="0" borderId="0" xfId="0" applyFont="1" applyBorder="1"/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right"/>
    </xf>
    <xf numFmtId="2" fontId="11" fillId="0" borderId="0" xfId="0" applyNumberFormat="1" applyFont="1" applyAlignment="1">
      <alignment horizontal="center"/>
    </xf>
    <xf numFmtId="2" fontId="11" fillId="0" borderId="29" xfId="0" applyNumberFormat="1" applyFont="1" applyBorder="1" applyAlignment="1">
      <alignment horizontal="center"/>
    </xf>
    <xf numFmtId="2" fontId="11" fillId="0" borderId="30" xfId="0" applyNumberFormat="1" applyFont="1" applyBorder="1" applyAlignment="1">
      <alignment horizontal="right"/>
    </xf>
    <xf numFmtId="2" fontId="0" fillId="0" borderId="29" xfId="0" applyNumberForma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14" fontId="6" fillId="0" borderId="30" xfId="1" applyNumberFormat="1" applyFont="1" applyBorder="1" applyAlignment="1">
      <alignment horizontal="right"/>
    </xf>
    <xf numFmtId="0" fontId="6" fillId="0" borderId="30" xfId="1" applyFont="1" applyBorder="1" applyAlignment="1">
      <alignment horizontal="center"/>
    </xf>
    <xf numFmtId="1" fontId="9" fillId="0" borderId="0" xfId="0" applyNumberFormat="1" applyFont="1" applyAlignment="1">
      <alignment horizontal="right" vertical="center" wrapText="1"/>
    </xf>
    <xf numFmtId="1" fontId="9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2" fontId="13" fillId="0" borderId="0" xfId="0" applyNumberFormat="1" applyFont="1" applyAlignment="1">
      <alignment horizontal="center"/>
    </xf>
    <xf numFmtId="2" fontId="13" fillId="0" borderId="29" xfId="0" applyNumberFormat="1" applyFont="1" applyBorder="1" applyAlignment="1">
      <alignment horizontal="center"/>
    </xf>
    <xf numFmtId="2" fontId="13" fillId="0" borderId="30" xfId="0" applyNumberFormat="1" applyFont="1" applyBorder="1" applyAlignment="1">
      <alignment horizontal="right"/>
    </xf>
    <xf numFmtId="14" fontId="4" fillId="0" borderId="30" xfId="1" applyNumberFormat="1" applyFont="1" applyBorder="1" applyAlignment="1">
      <alignment horizontal="right"/>
    </xf>
    <xf numFmtId="0" fontId="4" fillId="0" borderId="30" xfId="1" applyFont="1" applyBorder="1" applyAlignment="1">
      <alignment horizontal="right"/>
    </xf>
    <xf numFmtId="0" fontId="4" fillId="0" borderId="30" xfId="1" applyFont="1" applyBorder="1" applyAlignment="1">
      <alignment horizontal="center"/>
    </xf>
    <xf numFmtId="2" fontId="13" fillId="0" borderId="30" xfId="0" applyNumberFormat="1" applyFont="1" applyBorder="1" applyAlignment="1">
      <alignment horizontal="center"/>
    </xf>
    <xf numFmtId="2" fontId="11" fillId="0" borderId="30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93"/>
  <sheetViews>
    <sheetView view="pageBreakPreview" topLeftCell="A253" zoomScaleSheetLayoutView="100" workbookViewId="0">
      <selection activeCell="A266" sqref="A266:XFD266"/>
    </sheetView>
  </sheetViews>
  <sheetFormatPr defaultRowHeight="12.75"/>
  <cols>
    <col min="1" max="1" width="13" customWidth="1"/>
    <col min="2" max="2" width="41.7109375" style="7" customWidth="1"/>
    <col min="3" max="3" width="10.7109375" style="8" customWidth="1"/>
    <col min="4" max="6" width="10.7109375" style="10" customWidth="1"/>
    <col min="7" max="7" width="17" style="10" customWidth="1"/>
    <col min="8" max="8" width="7.7109375" style="10" customWidth="1"/>
    <col min="9" max="9" width="10.5703125" style="10" customWidth="1"/>
    <col min="10" max="10" width="9.5703125" style="10" customWidth="1"/>
    <col min="11" max="11" width="8.140625" style="10" customWidth="1"/>
    <col min="12" max="12" width="11.28515625" style="10" customWidth="1"/>
    <col min="13" max="13" width="11.42578125" style="10" bestFit="1" customWidth="1"/>
    <col min="14" max="14" width="10" style="10" bestFit="1" customWidth="1"/>
    <col min="15" max="15" width="9.42578125" style="10" bestFit="1" customWidth="1"/>
  </cols>
  <sheetData>
    <row r="2" spans="1:15" ht="18.75">
      <c r="D2" s="75" t="s">
        <v>250</v>
      </c>
      <c r="E2" s="75"/>
      <c r="F2" s="75"/>
      <c r="G2" s="75"/>
      <c r="J2" s="75" t="s">
        <v>249</v>
      </c>
      <c r="K2" s="75"/>
      <c r="L2" s="75"/>
      <c r="M2" s="75"/>
      <c r="N2" s="75"/>
      <c r="O2" s="75"/>
    </row>
    <row r="3" spans="1:15" ht="18.75">
      <c r="D3" s="78"/>
      <c r="E3" s="78"/>
      <c r="F3" s="78"/>
      <c r="G3" s="78"/>
      <c r="J3" s="76" t="s">
        <v>251</v>
      </c>
      <c r="K3" s="76"/>
      <c r="L3" s="76"/>
      <c r="M3" s="76"/>
      <c r="N3" s="76"/>
      <c r="O3" s="76"/>
    </row>
    <row r="4" spans="1:15" ht="18.75">
      <c r="A4" s="13"/>
      <c r="B4" s="14"/>
      <c r="C4" s="15"/>
      <c r="D4" s="79"/>
      <c r="E4" s="79"/>
      <c r="F4" s="79"/>
      <c r="G4" s="79"/>
      <c r="H4" s="16"/>
      <c r="I4" s="16"/>
      <c r="J4" s="77" t="s">
        <v>252</v>
      </c>
      <c r="K4" s="77"/>
      <c r="L4" s="77"/>
      <c r="M4" s="77"/>
      <c r="N4" s="77"/>
      <c r="O4" s="77"/>
    </row>
    <row r="5" spans="1:15" ht="18.75">
      <c r="A5" s="97" t="s">
        <v>242</v>
      </c>
      <c r="B5" s="97"/>
      <c r="C5" s="97"/>
      <c r="D5" s="97"/>
      <c r="E5" s="81"/>
      <c r="F5" s="81"/>
      <c r="G5" s="81"/>
      <c r="H5" s="18"/>
      <c r="I5" s="18"/>
      <c r="J5" s="80">
        <v>44593</v>
      </c>
      <c r="K5" s="80"/>
      <c r="L5" s="80"/>
      <c r="M5" s="80"/>
      <c r="N5" s="80"/>
      <c r="O5" s="80"/>
    </row>
    <row r="6" spans="1:15" ht="18.75">
      <c r="A6" s="97"/>
      <c r="B6" s="97"/>
      <c r="C6" s="97"/>
      <c r="D6" s="97"/>
      <c r="E6" s="17"/>
      <c r="F6" s="17"/>
      <c r="G6" s="17"/>
      <c r="H6" s="18"/>
      <c r="I6" s="18"/>
      <c r="J6" s="62"/>
      <c r="K6" s="62"/>
      <c r="L6" s="17"/>
      <c r="M6" s="17"/>
      <c r="N6" s="19"/>
      <c r="O6" s="20"/>
    </row>
    <row r="7" spans="1:15" ht="18.75">
      <c r="A7" s="97"/>
      <c r="B7" s="97"/>
      <c r="C7" s="97"/>
      <c r="D7" s="9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8.7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>
      <c r="A9" s="98" t="s">
        <v>241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</row>
    <row r="10" spans="1:15" s="1" customFormat="1" ht="19.5" customHeight="1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</row>
    <row r="11" spans="1:15" s="1" customFormat="1" ht="18">
      <c r="A11" s="21" t="s">
        <v>0</v>
      </c>
      <c r="B11" s="22" t="s">
        <v>20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1" customFormat="1" ht="18">
      <c r="A12" s="21" t="s">
        <v>21</v>
      </c>
      <c r="B12" s="25" t="s">
        <v>22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s="1" customFormat="1" ht="18">
      <c r="A13" s="82" t="s">
        <v>19</v>
      </c>
      <c r="B13" s="84" t="s">
        <v>186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1" customFormat="1" ht="18.75" thickBot="1">
      <c r="A14" s="83"/>
      <c r="B14" s="85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s="3" customFormat="1" ht="33" customHeight="1">
      <c r="A15" s="86" t="s">
        <v>1</v>
      </c>
      <c r="B15" s="88" t="s">
        <v>2</v>
      </c>
      <c r="C15" s="90" t="s">
        <v>14</v>
      </c>
      <c r="D15" s="92" t="s">
        <v>7</v>
      </c>
      <c r="E15" s="92"/>
      <c r="F15" s="92"/>
      <c r="G15" s="92" t="s">
        <v>3</v>
      </c>
      <c r="H15" s="92" t="s">
        <v>4</v>
      </c>
      <c r="I15" s="92"/>
      <c r="J15" s="92"/>
      <c r="K15" s="92"/>
      <c r="L15" s="94" t="s">
        <v>5</v>
      </c>
      <c r="M15" s="95"/>
      <c r="N15" s="95"/>
      <c r="O15" s="96"/>
    </row>
    <row r="16" spans="1:15" s="4" customFormat="1" ht="36.75" thickBot="1">
      <c r="A16" s="87"/>
      <c r="B16" s="89"/>
      <c r="C16" s="91"/>
      <c r="D16" s="26" t="s">
        <v>8</v>
      </c>
      <c r="E16" s="26" t="s">
        <v>6</v>
      </c>
      <c r="F16" s="26" t="s">
        <v>9</v>
      </c>
      <c r="G16" s="93"/>
      <c r="H16" s="26" t="s">
        <v>10</v>
      </c>
      <c r="I16" s="26" t="s">
        <v>11</v>
      </c>
      <c r="J16" s="26" t="s">
        <v>15</v>
      </c>
      <c r="K16" s="26" t="s">
        <v>16</v>
      </c>
      <c r="L16" s="26" t="s">
        <v>12</v>
      </c>
      <c r="M16" s="27" t="s">
        <v>17</v>
      </c>
      <c r="N16" s="27" t="s">
        <v>18</v>
      </c>
      <c r="O16" s="28" t="s">
        <v>13</v>
      </c>
    </row>
    <row r="17" spans="1:15" s="4" customFormat="1" ht="18">
      <c r="A17" s="29" t="s">
        <v>23</v>
      </c>
      <c r="B17" s="30" t="s">
        <v>24</v>
      </c>
      <c r="C17" s="31" t="s">
        <v>25</v>
      </c>
      <c r="D17" s="32" t="s">
        <v>26</v>
      </c>
      <c r="E17" s="32" t="s">
        <v>27</v>
      </c>
      <c r="F17" s="32" t="s">
        <v>28</v>
      </c>
      <c r="G17" s="32" t="s">
        <v>29</v>
      </c>
      <c r="H17" s="32" t="s">
        <v>30</v>
      </c>
      <c r="I17" s="32" t="s">
        <v>31</v>
      </c>
      <c r="J17" s="32" t="s">
        <v>32</v>
      </c>
      <c r="K17" s="32" t="s">
        <v>33</v>
      </c>
      <c r="L17" s="32" t="s">
        <v>34</v>
      </c>
      <c r="M17" s="32" t="s">
        <v>35</v>
      </c>
      <c r="N17" s="32" t="s">
        <v>36</v>
      </c>
      <c r="O17" s="33" t="s">
        <v>37</v>
      </c>
    </row>
    <row r="18" spans="1:15" ht="18">
      <c r="A18" s="34"/>
      <c r="B18" s="35" t="s">
        <v>38</v>
      </c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8"/>
    </row>
    <row r="19" spans="1:15" ht="18">
      <c r="A19" s="34" t="s">
        <v>39</v>
      </c>
      <c r="B19" s="39" t="s">
        <v>193</v>
      </c>
      <c r="C19" s="36" t="s">
        <v>41</v>
      </c>
      <c r="D19" s="37">
        <v>7.92</v>
      </c>
      <c r="E19" s="37">
        <v>7.98</v>
      </c>
      <c r="F19" s="37">
        <v>36.94</v>
      </c>
      <c r="G19" s="37">
        <v>292.26</v>
      </c>
      <c r="H19" s="37">
        <v>0.22</v>
      </c>
      <c r="I19" s="37">
        <v>1.46</v>
      </c>
      <c r="J19" s="37">
        <v>0</v>
      </c>
      <c r="K19" s="37">
        <v>0</v>
      </c>
      <c r="L19" s="37">
        <v>149.32</v>
      </c>
      <c r="M19" s="37">
        <v>0</v>
      </c>
      <c r="N19" s="37">
        <v>0.56000000000000005</v>
      </c>
      <c r="O19" s="38">
        <v>1.22</v>
      </c>
    </row>
    <row r="20" spans="1:15" ht="18">
      <c r="A20" s="34" t="s">
        <v>42</v>
      </c>
      <c r="B20" s="39" t="s">
        <v>43</v>
      </c>
      <c r="C20" s="36" t="s">
        <v>44</v>
      </c>
      <c r="D20" s="37">
        <v>2.37</v>
      </c>
      <c r="E20" s="37">
        <v>0.3</v>
      </c>
      <c r="F20" s="37">
        <v>14.76</v>
      </c>
      <c r="G20" s="37">
        <v>70.5</v>
      </c>
      <c r="H20" s="37">
        <v>0.06</v>
      </c>
      <c r="I20" s="37">
        <v>0</v>
      </c>
      <c r="J20" s="37">
        <v>0</v>
      </c>
      <c r="K20" s="37">
        <v>0</v>
      </c>
      <c r="L20" s="37">
        <v>6.9</v>
      </c>
      <c r="M20" s="37">
        <v>0</v>
      </c>
      <c r="N20" s="37">
        <v>0</v>
      </c>
      <c r="O20" s="38">
        <v>0.56999999999999995</v>
      </c>
    </row>
    <row r="21" spans="1:15" ht="18">
      <c r="A21" s="34" t="s">
        <v>47</v>
      </c>
      <c r="B21" s="39" t="s">
        <v>48</v>
      </c>
      <c r="C21" s="36" t="s">
        <v>41</v>
      </c>
      <c r="D21" s="37">
        <v>0.1</v>
      </c>
      <c r="E21" s="37">
        <v>0</v>
      </c>
      <c r="F21" s="37">
        <v>15</v>
      </c>
      <c r="G21" s="37">
        <v>60</v>
      </c>
      <c r="H21" s="37">
        <v>0</v>
      </c>
      <c r="I21" s="37">
        <v>0</v>
      </c>
      <c r="J21" s="37">
        <v>0</v>
      </c>
      <c r="K21" s="37">
        <v>0</v>
      </c>
      <c r="L21" s="37">
        <v>11</v>
      </c>
      <c r="M21" s="37">
        <v>3</v>
      </c>
      <c r="N21" s="37">
        <v>1</v>
      </c>
      <c r="O21" s="38">
        <v>0.3</v>
      </c>
    </row>
    <row r="22" spans="1:15" ht="18">
      <c r="A22" s="34"/>
      <c r="B22" s="35" t="s">
        <v>49</v>
      </c>
      <c r="C22" s="36"/>
      <c r="D22" s="40">
        <f t="shared" ref="D22:O22" si="0">SUM(D19:D21)</f>
        <v>10.389999999999999</v>
      </c>
      <c r="E22" s="40">
        <f t="shared" si="0"/>
        <v>8.2800000000000011</v>
      </c>
      <c r="F22" s="40">
        <f t="shared" si="0"/>
        <v>66.699999999999989</v>
      </c>
      <c r="G22" s="40">
        <f t="shared" si="0"/>
        <v>422.76</v>
      </c>
      <c r="H22" s="40">
        <f t="shared" si="0"/>
        <v>0.28000000000000003</v>
      </c>
      <c r="I22" s="40">
        <f t="shared" si="0"/>
        <v>1.46</v>
      </c>
      <c r="J22" s="40">
        <f t="shared" si="0"/>
        <v>0</v>
      </c>
      <c r="K22" s="40">
        <f t="shared" si="0"/>
        <v>0</v>
      </c>
      <c r="L22" s="40">
        <f t="shared" si="0"/>
        <v>167.22</v>
      </c>
      <c r="M22" s="40">
        <f t="shared" si="0"/>
        <v>3</v>
      </c>
      <c r="N22" s="40">
        <f t="shared" si="0"/>
        <v>1.56</v>
      </c>
      <c r="O22" s="40">
        <f t="shared" si="0"/>
        <v>2.09</v>
      </c>
    </row>
    <row r="23" spans="1:15" ht="18">
      <c r="A23" s="34" t="s">
        <v>72</v>
      </c>
      <c r="B23" s="39" t="s">
        <v>73</v>
      </c>
      <c r="C23" s="36" t="s">
        <v>187</v>
      </c>
      <c r="D23" s="37">
        <v>2.2000000000000002</v>
      </c>
      <c r="E23" s="37">
        <v>2.4</v>
      </c>
      <c r="F23" s="37">
        <v>11.2</v>
      </c>
      <c r="G23" s="37">
        <v>75.98</v>
      </c>
      <c r="H23" s="37">
        <v>0.02</v>
      </c>
      <c r="I23" s="37">
        <v>4.8</v>
      </c>
      <c r="J23" s="37">
        <v>0</v>
      </c>
      <c r="K23" s="37">
        <v>0</v>
      </c>
      <c r="L23" s="37">
        <v>42</v>
      </c>
      <c r="M23" s="37">
        <v>41</v>
      </c>
      <c r="N23" s="37">
        <v>13</v>
      </c>
      <c r="O23" s="38">
        <v>0</v>
      </c>
    </row>
    <row r="24" spans="1:15" ht="18">
      <c r="A24" s="34" t="s">
        <v>74</v>
      </c>
      <c r="B24" s="39" t="s">
        <v>75</v>
      </c>
      <c r="C24" s="36" t="s">
        <v>99</v>
      </c>
      <c r="D24" s="37">
        <v>2.25</v>
      </c>
      <c r="E24" s="37">
        <v>3.6</v>
      </c>
      <c r="F24" s="37">
        <v>16.920000000000002</v>
      </c>
      <c r="G24" s="37">
        <v>108.85</v>
      </c>
      <c r="H24" s="37">
        <v>7.4999999999999997E-2</v>
      </c>
      <c r="I24" s="37">
        <v>16.649999999999999</v>
      </c>
      <c r="J24" s="37">
        <v>0</v>
      </c>
      <c r="K24" s="37">
        <v>0.125</v>
      </c>
      <c r="L24" s="37">
        <v>46.95</v>
      </c>
      <c r="M24" s="37">
        <v>59</v>
      </c>
      <c r="N24" s="37">
        <v>27.55</v>
      </c>
      <c r="O24" s="38">
        <v>1.4750000000000001</v>
      </c>
    </row>
    <row r="25" spans="1:15" ht="18">
      <c r="A25" s="34" t="s">
        <v>76</v>
      </c>
      <c r="B25" s="39" t="s">
        <v>77</v>
      </c>
      <c r="C25" s="36" t="s">
        <v>187</v>
      </c>
      <c r="D25" s="37">
        <v>7.97</v>
      </c>
      <c r="E25" s="37">
        <v>13.29</v>
      </c>
      <c r="F25" s="37">
        <v>2</v>
      </c>
      <c r="G25" s="37">
        <v>165.06</v>
      </c>
      <c r="H25" s="37">
        <v>0.01</v>
      </c>
      <c r="I25" s="37">
        <v>0.01</v>
      </c>
      <c r="J25" s="37">
        <v>0</v>
      </c>
      <c r="K25" s="37">
        <v>0</v>
      </c>
      <c r="L25" s="37">
        <v>1.41</v>
      </c>
      <c r="M25" s="37">
        <v>0</v>
      </c>
      <c r="N25" s="37">
        <v>0.19</v>
      </c>
      <c r="O25" s="38">
        <v>0.03</v>
      </c>
    </row>
    <row r="26" spans="1:15" ht="36">
      <c r="A26" s="34" t="s">
        <v>56</v>
      </c>
      <c r="B26" s="39" t="s">
        <v>195</v>
      </c>
      <c r="C26" s="36" t="s">
        <v>188</v>
      </c>
      <c r="D26" s="37">
        <v>17.3</v>
      </c>
      <c r="E26" s="37">
        <v>5.27</v>
      </c>
      <c r="F26" s="37">
        <v>34.020000000000003</v>
      </c>
      <c r="G26" s="37">
        <v>252</v>
      </c>
      <c r="H26" s="37">
        <v>0.72</v>
      </c>
      <c r="I26" s="37">
        <v>0</v>
      </c>
      <c r="J26" s="37">
        <v>0</v>
      </c>
      <c r="K26" s="37">
        <v>0</v>
      </c>
      <c r="L26" s="37">
        <v>110.34</v>
      </c>
      <c r="M26" s="37">
        <v>0</v>
      </c>
      <c r="N26" s="37">
        <v>1.8</v>
      </c>
      <c r="O26" s="38">
        <v>5.9939999999999998</v>
      </c>
    </row>
    <row r="27" spans="1:15" ht="18">
      <c r="A27" s="34" t="s">
        <v>57</v>
      </c>
      <c r="B27" s="39" t="s">
        <v>58</v>
      </c>
      <c r="C27" s="36" t="s">
        <v>41</v>
      </c>
      <c r="D27" s="37">
        <v>0.5</v>
      </c>
      <c r="E27" s="37">
        <v>0</v>
      </c>
      <c r="F27" s="37">
        <v>27</v>
      </c>
      <c r="G27" s="37">
        <v>110</v>
      </c>
      <c r="H27" s="37">
        <v>0</v>
      </c>
      <c r="I27" s="37">
        <v>0.5</v>
      </c>
      <c r="J27" s="37">
        <v>0</v>
      </c>
      <c r="K27" s="37">
        <v>0</v>
      </c>
      <c r="L27" s="37">
        <v>28</v>
      </c>
      <c r="M27" s="37">
        <v>19</v>
      </c>
      <c r="N27" s="37">
        <v>7</v>
      </c>
      <c r="O27" s="38">
        <v>1.5</v>
      </c>
    </row>
    <row r="28" spans="1:15" ht="18">
      <c r="A28" s="34" t="s">
        <v>42</v>
      </c>
      <c r="B28" s="39" t="s">
        <v>43</v>
      </c>
      <c r="C28" s="36" t="s">
        <v>44</v>
      </c>
      <c r="D28" s="37">
        <v>2.37</v>
      </c>
      <c r="E28" s="37">
        <v>0.3</v>
      </c>
      <c r="F28" s="37">
        <v>14.76</v>
      </c>
      <c r="G28" s="37">
        <v>70.5</v>
      </c>
      <c r="H28" s="37">
        <v>0.06</v>
      </c>
      <c r="I28" s="37">
        <v>0</v>
      </c>
      <c r="J28" s="37">
        <v>0</v>
      </c>
      <c r="K28" s="37">
        <v>0</v>
      </c>
      <c r="L28" s="37">
        <v>6.9</v>
      </c>
      <c r="M28" s="37">
        <v>0</v>
      </c>
      <c r="N28" s="37">
        <v>0</v>
      </c>
      <c r="O28" s="38">
        <v>0.56999999999999995</v>
      </c>
    </row>
    <row r="29" spans="1:15" ht="18">
      <c r="A29" s="34" t="s">
        <v>59</v>
      </c>
      <c r="B29" s="39" t="s">
        <v>60</v>
      </c>
      <c r="C29" s="36" t="s">
        <v>44</v>
      </c>
      <c r="D29" s="37">
        <v>1.98</v>
      </c>
      <c r="E29" s="37">
        <v>0.36</v>
      </c>
      <c r="F29" s="37">
        <v>10.02</v>
      </c>
      <c r="G29" s="37">
        <v>52.2</v>
      </c>
      <c r="H29" s="37">
        <v>5.3999999999999999E-2</v>
      </c>
      <c r="I29" s="37">
        <v>0</v>
      </c>
      <c r="J29" s="37">
        <v>0</v>
      </c>
      <c r="K29" s="37">
        <v>0.42</v>
      </c>
      <c r="L29" s="37">
        <v>10.5</v>
      </c>
      <c r="M29" s="37">
        <v>47.4</v>
      </c>
      <c r="N29" s="37">
        <v>14.1</v>
      </c>
      <c r="O29" s="38">
        <v>1.17</v>
      </c>
    </row>
    <row r="30" spans="1:15" ht="18">
      <c r="A30" s="34"/>
      <c r="B30" s="35" t="s">
        <v>61</v>
      </c>
      <c r="C30" s="36"/>
      <c r="D30" s="40">
        <f>SUM(D23:D29)</f>
        <v>34.569999999999993</v>
      </c>
      <c r="E30" s="40">
        <f t="shared" ref="E30:O30" si="1">SUM(E23:E29)</f>
        <v>25.22</v>
      </c>
      <c r="F30" s="40">
        <f t="shared" si="1"/>
        <v>115.92</v>
      </c>
      <c r="G30" s="40">
        <f t="shared" si="1"/>
        <v>834.59</v>
      </c>
      <c r="H30" s="40">
        <f t="shared" si="1"/>
        <v>0.93900000000000006</v>
      </c>
      <c r="I30" s="40">
        <f t="shared" si="1"/>
        <v>21.96</v>
      </c>
      <c r="J30" s="40">
        <f t="shared" si="1"/>
        <v>0</v>
      </c>
      <c r="K30" s="40">
        <f t="shared" si="1"/>
        <v>0.54499999999999993</v>
      </c>
      <c r="L30" s="40">
        <f t="shared" si="1"/>
        <v>246.1</v>
      </c>
      <c r="M30" s="40">
        <f t="shared" si="1"/>
        <v>166.4</v>
      </c>
      <c r="N30" s="40">
        <f t="shared" si="1"/>
        <v>63.639999999999993</v>
      </c>
      <c r="O30" s="40">
        <f t="shared" si="1"/>
        <v>10.738999999999999</v>
      </c>
    </row>
    <row r="31" spans="1:15" ht="36">
      <c r="A31" s="34" t="s">
        <v>62</v>
      </c>
      <c r="B31" s="39" t="s">
        <v>63</v>
      </c>
      <c r="C31" s="36" t="s">
        <v>41</v>
      </c>
      <c r="D31" s="37">
        <v>1.4</v>
      </c>
      <c r="E31" s="37">
        <v>0</v>
      </c>
      <c r="F31" s="37">
        <v>29</v>
      </c>
      <c r="G31" s="37">
        <v>122</v>
      </c>
      <c r="H31" s="37">
        <v>0</v>
      </c>
      <c r="I31" s="37">
        <v>0</v>
      </c>
      <c r="J31" s="37">
        <v>0</v>
      </c>
      <c r="K31" s="37">
        <v>0</v>
      </c>
      <c r="L31" s="37">
        <v>1</v>
      </c>
      <c r="M31" s="37">
        <v>0</v>
      </c>
      <c r="N31" s="37">
        <v>0</v>
      </c>
      <c r="O31" s="38">
        <v>0.1</v>
      </c>
    </row>
    <row r="32" spans="1:15" ht="36">
      <c r="A32" s="34" t="s">
        <v>64</v>
      </c>
      <c r="B32" s="39" t="s">
        <v>196</v>
      </c>
      <c r="C32" s="36" t="s">
        <v>52</v>
      </c>
      <c r="D32" s="37">
        <v>5.0999999999999996</v>
      </c>
      <c r="E32" s="37">
        <v>5.3</v>
      </c>
      <c r="F32" s="37">
        <v>39.4</v>
      </c>
      <c r="G32" s="37">
        <v>226</v>
      </c>
      <c r="H32" s="37">
        <v>0.06</v>
      </c>
      <c r="I32" s="37">
        <v>0</v>
      </c>
      <c r="J32" s="37">
        <v>4.8000000000000001E-2</v>
      </c>
      <c r="K32" s="37">
        <v>0.70199999999999996</v>
      </c>
      <c r="L32" s="37">
        <v>16.998000000000001</v>
      </c>
      <c r="M32" s="37">
        <v>48</v>
      </c>
      <c r="N32" s="37">
        <v>7.0019999999999998</v>
      </c>
      <c r="O32" s="38">
        <v>0.70199999999999996</v>
      </c>
    </row>
    <row r="33" spans="1:15" s="6" customFormat="1" ht="18.75" thickBot="1">
      <c r="A33" s="41"/>
      <c r="B33" s="42" t="s">
        <v>66</v>
      </c>
      <c r="C33" s="43"/>
      <c r="D33" s="44">
        <f>SUM(D19:D32)</f>
        <v>96.419999999999987</v>
      </c>
      <c r="E33" s="44">
        <f t="shared" ref="E33:O33" si="2">SUM(E19:E32)</f>
        <v>72.3</v>
      </c>
      <c r="F33" s="44">
        <f t="shared" si="2"/>
        <v>433.64</v>
      </c>
      <c r="G33" s="44">
        <f t="shared" si="2"/>
        <v>2862.7</v>
      </c>
      <c r="H33" s="44">
        <f t="shared" si="2"/>
        <v>2.4980000000000002</v>
      </c>
      <c r="I33" s="44">
        <f t="shared" si="2"/>
        <v>46.84</v>
      </c>
      <c r="J33" s="44">
        <f t="shared" si="2"/>
        <v>4.8000000000000001E-2</v>
      </c>
      <c r="K33" s="44">
        <f t="shared" si="2"/>
        <v>1.7919999999999998</v>
      </c>
      <c r="L33" s="44">
        <f t="shared" si="2"/>
        <v>844.63800000000003</v>
      </c>
      <c r="M33" s="44">
        <f t="shared" si="2"/>
        <v>386.8</v>
      </c>
      <c r="N33" s="44">
        <f t="shared" si="2"/>
        <v>137.40199999999999</v>
      </c>
      <c r="O33" s="44">
        <f t="shared" si="2"/>
        <v>26.46</v>
      </c>
    </row>
    <row r="34" spans="1:15" s="1" customFormat="1">
      <c r="A34" s="5"/>
      <c r="C34" s="2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s="1" customFormat="1" ht="18">
      <c r="A35" s="21" t="s">
        <v>0</v>
      </c>
      <c r="B35" s="22" t="s">
        <v>67</v>
      </c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s="1" customFormat="1" ht="18">
      <c r="A36" s="21" t="s">
        <v>21</v>
      </c>
      <c r="B36" s="25" t="s">
        <v>22</v>
      </c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s="1" customFormat="1" ht="18">
      <c r="A37" s="82" t="s">
        <v>19</v>
      </c>
      <c r="B37" s="84" t="s">
        <v>186</v>
      </c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s="1" customFormat="1" ht="18.75" thickBot="1">
      <c r="A38" s="83"/>
      <c r="B38" s="85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s="3" customFormat="1" ht="33" customHeight="1">
      <c r="A39" s="86" t="s">
        <v>1</v>
      </c>
      <c r="B39" s="88" t="s">
        <v>2</v>
      </c>
      <c r="C39" s="90" t="s">
        <v>14</v>
      </c>
      <c r="D39" s="92" t="s">
        <v>7</v>
      </c>
      <c r="E39" s="92"/>
      <c r="F39" s="92"/>
      <c r="G39" s="92" t="s">
        <v>3</v>
      </c>
      <c r="H39" s="92" t="s">
        <v>4</v>
      </c>
      <c r="I39" s="92"/>
      <c r="J39" s="92"/>
      <c r="K39" s="92"/>
      <c r="L39" s="94" t="s">
        <v>5</v>
      </c>
      <c r="M39" s="95"/>
      <c r="N39" s="95"/>
      <c r="O39" s="96"/>
    </row>
    <row r="40" spans="1:15" s="4" customFormat="1" ht="36.75" thickBot="1">
      <c r="A40" s="87"/>
      <c r="B40" s="89"/>
      <c r="C40" s="91"/>
      <c r="D40" s="26" t="s">
        <v>8</v>
      </c>
      <c r="E40" s="26" t="s">
        <v>6</v>
      </c>
      <c r="F40" s="26" t="s">
        <v>9</v>
      </c>
      <c r="G40" s="93"/>
      <c r="H40" s="26" t="s">
        <v>10</v>
      </c>
      <c r="I40" s="26" t="s">
        <v>11</v>
      </c>
      <c r="J40" s="26" t="s">
        <v>15</v>
      </c>
      <c r="K40" s="26" t="s">
        <v>16</v>
      </c>
      <c r="L40" s="26" t="s">
        <v>12</v>
      </c>
      <c r="M40" s="27" t="s">
        <v>17</v>
      </c>
      <c r="N40" s="27" t="s">
        <v>18</v>
      </c>
      <c r="O40" s="28" t="s">
        <v>13</v>
      </c>
    </row>
    <row r="41" spans="1:15" s="4" customFormat="1" ht="18">
      <c r="A41" s="29" t="s">
        <v>23</v>
      </c>
      <c r="B41" s="30" t="s">
        <v>24</v>
      </c>
      <c r="C41" s="31" t="s">
        <v>25</v>
      </c>
      <c r="D41" s="32" t="s">
        <v>26</v>
      </c>
      <c r="E41" s="32" t="s">
        <v>27</v>
      </c>
      <c r="F41" s="32" t="s">
        <v>28</v>
      </c>
      <c r="G41" s="32" t="s">
        <v>29</v>
      </c>
      <c r="H41" s="32" t="s">
        <v>30</v>
      </c>
      <c r="I41" s="32" t="s">
        <v>31</v>
      </c>
      <c r="J41" s="32" t="s">
        <v>32</v>
      </c>
      <c r="K41" s="32" t="s">
        <v>33</v>
      </c>
      <c r="L41" s="32" t="s">
        <v>34</v>
      </c>
      <c r="M41" s="32" t="s">
        <v>35</v>
      </c>
      <c r="N41" s="32" t="s">
        <v>36</v>
      </c>
      <c r="O41" s="33" t="s">
        <v>37</v>
      </c>
    </row>
    <row r="42" spans="1:15" ht="18">
      <c r="A42" s="34"/>
      <c r="B42" s="35" t="s">
        <v>38</v>
      </c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8"/>
    </row>
    <row r="43" spans="1:15" ht="18.75">
      <c r="A43" s="34" t="s">
        <v>87</v>
      </c>
      <c r="B43" s="45" t="s">
        <v>199</v>
      </c>
      <c r="C43" s="36" t="s">
        <v>41</v>
      </c>
      <c r="D43" s="37">
        <v>25.36</v>
      </c>
      <c r="E43" s="37">
        <v>18.04</v>
      </c>
      <c r="F43" s="37">
        <v>50.58</v>
      </c>
      <c r="G43" s="37">
        <v>462.78</v>
      </c>
      <c r="H43" s="37">
        <v>0.12</v>
      </c>
      <c r="I43" s="37">
        <v>0.94</v>
      </c>
      <c r="J43" s="37">
        <v>0.12</v>
      </c>
      <c r="K43" s="37">
        <v>0.76</v>
      </c>
      <c r="L43" s="37">
        <v>319.94</v>
      </c>
      <c r="M43" s="37">
        <v>365.24</v>
      </c>
      <c r="N43" s="37">
        <v>45.2</v>
      </c>
      <c r="O43" s="38">
        <v>1.02</v>
      </c>
    </row>
    <row r="44" spans="1:15" ht="18">
      <c r="A44" s="46">
        <v>493</v>
      </c>
      <c r="B44" s="39" t="s">
        <v>48</v>
      </c>
      <c r="C44" s="36" t="s">
        <v>41</v>
      </c>
      <c r="D44" s="37">
        <v>0.1</v>
      </c>
      <c r="E44" s="37">
        <v>0</v>
      </c>
      <c r="F44" s="37">
        <v>15</v>
      </c>
      <c r="G44" s="37">
        <v>60</v>
      </c>
      <c r="H44" s="37">
        <v>0</v>
      </c>
      <c r="I44" s="37">
        <v>0</v>
      </c>
      <c r="J44" s="37">
        <v>0</v>
      </c>
      <c r="K44" s="37">
        <v>0</v>
      </c>
      <c r="L44" s="37">
        <v>11</v>
      </c>
      <c r="M44" s="37">
        <v>3</v>
      </c>
      <c r="N44" s="37">
        <v>1</v>
      </c>
      <c r="O44" s="38">
        <v>0.3</v>
      </c>
    </row>
    <row r="45" spans="1:15" ht="18">
      <c r="A45" s="34"/>
      <c r="B45" s="35" t="s">
        <v>49</v>
      </c>
      <c r="C45" s="36"/>
      <c r="D45" s="40">
        <f t="shared" ref="D45:O45" si="3">SUM(D43:D44)</f>
        <v>25.46</v>
      </c>
      <c r="E45" s="40">
        <f t="shared" si="3"/>
        <v>18.04</v>
      </c>
      <c r="F45" s="40">
        <f t="shared" si="3"/>
        <v>65.58</v>
      </c>
      <c r="G45" s="40">
        <f t="shared" si="3"/>
        <v>522.78</v>
      </c>
      <c r="H45" s="40">
        <f t="shared" si="3"/>
        <v>0.12</v>
      </c>
      <c r="I45" s="40">
        <f t="shared" si="3"/>
        <v>0.94</v>
      </c>
      <c r="J45" s="40">
        <f t="shared" si="3"/>
        <v>0.12</v>
      </c>
      <c r="K45" s="40">
        <f t="shared" si="3"/>
        <v>0.76</v>
      </c>
      <c r="L45" s="40">
        <f t="shared" si="3"/>
        <v>330.94</v>
      </c>
      <c r="M45" s="40">
        <f t="shared" si="3"/>
        <v>368.24</v>
      </c>
      <c r="N45" s="40">
        <f t="shared" si="3"/>
        <v>46.2</v>
      </c>
      <c r="O45" s="40">
        <f t="shared" si="3"/>
        <v>1.32</v>
      </c>
    </row>
    <row r="46" spans="1:15" ht="54">
      <c r="A46" s="34" t="s">
        <v>50</v>
      </c>
      <c r="B46" s="39" t="s">
        <v>51</v>
      </c>
      <c r="C46" s="36" t="s">
        <v>187</v>
      </c>
      <c r="D46" s="37">
        <v>1.9</v>
      </c>
      <c r="E46" s="37">
        <v>8.9</v>
      </c>
      <c r="F46" s="37">
        <v>7.7</v>
      </c>
      <c r="G46" s="37">
        <v>119</v>
      </c>
      <c r="H46" s="37">
        <v>0.02</v>
      </c>
      <c r="I46" s="37">
        <v>7</v>
      </c>
      <c r="J46" s="37">
        <v>0</v>
      </c>
      <c r="K46" s="37">
        <v>3.1</v>
      </c>
      <c r="L46" s="37">
        <v>41</v>
      </c>
      <c r="M46" s="37">
        <v>37</v>
      </c>
      <c r="N46" s="37">
        <v>15</v>
      </c>
      <c r="O46" s="38">
        <v>0.7</v>
      </c>
    </row>
    <row r="47" spans="1:15" ht="36">
      <c r="A47" s="34" t="s">
        <v>53</v>
      </c>
      <c r="B47" s="39" t="s">
        <v>194</v>
      </c>
      <c r="C47" s="36" t="s">
        <v>99</v>
      </c>
      <c r="D47" s="37">
        <v>2.7</v>
      </c>
      <c r="E47" s="37">
        <v>2.85</v>
      </c>
      <c r="F47" s="37">
        <v>18.829999999999998</v>
      </c>
      <c r="G47" s="37">
        <v>111.25</v>
      </c>
      <c r="H47" s="37">
        <v>0.15</v>
      </c>
      <c r="I47" s="37">
        <v>21.824999999999999</v>
      </c>
      <c r="J47" s="37">
        <v>0</v>
      </c>
      <c r="K47" s="37">
        <v>0.125</v>
      </c>
      <c r="L47" s="37">
        <v>29.35</v>
      </c>
      <c r="M47" s="37">
        <v>70.8</v>
      </c>
      <c r="N47" s="37">
        <v>29.85</v>
      </c>
      <c r="O47" s="38">
        <v>1.35</v>
      </c>
    </row>
    <row r="48" spans="1:15" ht="18">
      <c r="A48" s="34" t="s">
        <v>54</v>
      </c>
      <c r="B48" s="39" t="s">
        <v>55</v>
      </c>
      <c r="C48" s="36" t="s">
        <v>187</v>
      </c>
      <c r="D48" s="37">
        <v>17.3</v>
      </c>
      <c r="E48" s="37">
        <v>17.600000000000001</v>
      </c>
      <c r="F48" s="37">
        <v>7.43</v>
      </c>
      <c r="G48" s="37">
        <v>246</v>
      </c>
      <c r="H48" s="37">
        <v>7.0000000000000007E-2</v>
      </c>
      <c r="I48" s="37">
        <v>1.61</v>
      </c>
      <c r="J48" s="37">
        <v>0.06</v>
      </c>
      <c r="K48" s="37">
        <v>0.22</v>
      </c>
      <c r="L48" s="37">
        <v>9.5299999999999994</v>
      </c>
      <c r="M48" s="37">
        <v>166.62</v>
      </c>
      <c r="N48" s="37">
        <v>81.540000000000006</v>
      </c>
      <c r="O48" s="38">
        <v>1.36</v>
      </c>
    </row>
    <row r="49" spans="1:15" ht="18">
      <c r="A49" s="34" t="s">
        <v>78</v>
      </c>
      <c r="B49" s="39" t="s">
        <v>79</v>
      </c>
      <c r="C49" s="36" t="s">
        <v>188</v>
      </c>
      <c r="D49" s="37">
        <v>10.33</v>
      </c>
      <c r="E49" s="37">
        <v>10.8</v>
      </c>
      <c r="F49" s="37">
        <v>46.57</v>
      </c>
      <c r="G49" s="37">
        <v>325.3</v>
      </c>
      <c r="H49" s="37">
        <v>0.36</v>
      </c>
      <c r="I49" s="37">
        <v>0</v>
      </c>
      <c r="J49" s="37">
        <v>0</v>
      </c>
      <c r="K49" s="37">
        <v>0</v>
      </c>
      <c r="L49" s="37">
        <v>21.905999999999999</v>
      </c>
      <c r="M49" s="37">
        <v>0</v>
      </c>
      <c r="N49" s="37">
        <v>1.224</v>
      </c>
      <c r="O49" s="38">
        <v>5.49</v>
      </c>
    </row>
    <row r="50" spans="1:15" ht="18">
      <c r="A50" s="34" t="s">
        <v>80</v>
      </c>
      <c r="B50" s="39" t="s">
        <v>81</v>
      </c>
      <c r="C50" s="36" t="s">
        <v>41</v>
      </c>
      <c r="D50" s="37">
        <v>0.3</v>
      </c>
      <c r="E50" s="37">
        <v>0.2</v>
      </c>
      <c r="F50" s="37">
        <v>20.2</v>
      </c>
      <c r="G50" s="37">
        <v>81</v>
      </c>
      <c r="H50" s="37">
        <v>0.04</v>
      </c>
      <c r="I50" s="37">
        <v>1.48</v>
      </c>
      <c r="J50" s="37">
        <v>0.22</v>
      </c>
      <c r="K50" s="37">
        <v>2.04</v>
      </c>
      <c r="L50" s="37">
        <v>68.739999999999995</v>
      </c>
      <c r="M50" s="37">
        <v>54.02</v>
      </c>
      <c r="N50" s="37">
        <v>40.86</v>
      </c>
      <c r="O50" s="38">
        <v>1.24</v>
      </c>
    </row>
    <row r="51" spans="1:15" ht="18">
      <c r="A51" s="34" t="s">
        <v>42</v>
      </c>
      <c r="B51" s="39" t="s">
        <v>43</v>
      </c>
      <c r="C51" s="36" t="s">
        <v>44</v>
      </c>
      <c r="D51" s="37">
        <v>2.37</v>
      </c>
      <c r="E51" s="37">
        <v>0.3</v>
      </c>
      <c r="F51" s="37">
        <v>14.76</v>
      </c>
      <c r="G51" s="37">
        <v>70.5</v>
      </c>
      <c r="H51" s="37">
        <v>0.06</v>
      </c>
      <c r="I51" s="37">
        <v>0</v>
      </c>
      <c r="J51" s="37">
        <v>0</v>
      </c>
      <c r="K51" s="37">
        <v>0</v>
      </c>
      <c r="L51" s="37">
        <v>6.9</v>
      </c>
      <c r="M51" s="37">
        <v>0</v>
      </c>
      <c r="N51" s="37">
        <v>0</v>
      </c>
      <c r="O51" s="38">
        <v>0.56999999999999995</v>
      </c>
    </row>
    <row r="52" spans="1:15" ht="18">
      <c r="A52" s="34" t="s">
        <v>59</v>
      </c>
      <c r="B52" s="39" t="s">
        <v>60</v>
      </c>
      <c r="C52" s="36" t="s">
        <v>44</v>
      </c>
      <c r="D52" s="37">
        <v>1.98</v>
      </c>
      <c r="E52" s="37">
        <v>0.36</v>
      </c>
      <c r="F52" s="37">
        <v>10.02</v>
      </c>
      <c r="G52" s="37">
        <v>52.2</v>
      </c>
      <c r="H52" s="37">
        <v>5.3999999999999999E-2</v>
      </c>
      <c r="I52" s="37">
        <v>0</v>
      </c>
      <c r="J52" s="37">
        <v>0</v>
      </c>
      <c r="K52" s="37">
        <v>0.42</v>
      </c>
      <c r="L52" s="37">
        <v>10.5</v>
      </c>
      <c r="M52" s="37">
        <v>47.4</v>
      </c>
      <c r="N52" s="37">
        <v>14.1</v>
      </c>
      <c r="O52" s="38">
        <v>1.17</v>
      </c>
    </row>
    <row r="53" spans="1:15" ht="18">
      <c r="A53" s="34"/>
      <c r="B53" s="35" t="s">
        <v>61</v>
      </c>
      <c r="C53" s="36"/>
      <c r="D53" s="40">
        <f>SUM(D46:D52)</f>
        <v>36.879999999999988</v>
      </c>
      <c r="E53" s="40">
        <f t="shared" ref="E53:O53" si="4">SUM(E46:E52)</f>
        <v>41.010000000000005</v>
      </c>
      <c r="F53" s="40">
        <f t="shared" si="4"/>
        <v>125.51</v>
      </c>
      <c r="G53" s="40">
        <f t="shared" si="4"/>
        <v>1005.25</v>
      </c>
      <c r="H53" s="40">
        <f t="shared" si="4"/>
        <v>0.754</v>
      </c>
      <c r="I53" s="40">
        <f t="shared" si="4"/>
        <v>31.914999999999999</v>
      </c>
      <c r="J53" s="40">
        <f t="shared" si="4"/>
        <v>0.28000000000000003</v>
      </c>
      <c r="K53" s="40">
        <f t="shared" si="4"/>
        <v>5.9050000000000002</v>
      </c>
      <c r="L53" s="40">
        <f t="shared" si="4"/>
        <v>187.92600000000002</v>
      </c>
      <c r="M53" s="40">
        <f t="shared" si="4"/>
        <v>375.84</v>
      </c>
      <c r="N53" s="40">
        <f t="shared" si="4"/>
        <v>182.57400000000001</v>
      </c>
      <c r="O53" s="40">
        <f t="shared" si="4"/>
        <v>11.88</v>
      </c>
    </row>
    <row r="54" spans="1:15" ht="18">
      <c r="A54" s="34" t="s">
        <v>82</v>
      </c>
      <c r="B54" s="39" t="s">
        <v>197</v>
      </c>
      <c r="C54" s="36" t="s">
        <v>41</v>
      </c>
      <c r="D54" s="37">
        <v>5.4</v>
      </c>
      <c r="E54" s="37">
        <v>5</v>
      </c>
      <c r="F54" s="37">
        <v>21.6</v>
      </c>
      <c r="G54" s="37">
        <v>158</v>
      </c>
      <c r="H54" s="37">
        <v>0.06</v>
      </c>
      <c r="I54" s="37">
        <v>1.8</v>
      </c>
      <c r="J54" s="37">
        <v>0.04</v>
      </c>
      <c r="K54" s="37">
        <v>0</v>
      </c>
      <c r="L54" s="37">
        <v>242</v>
      </c>
      <c r="M54" s="37">
        <v>0</v>
      </c>
      <c r="N54" s="37">
        <v>30</v>
      </c>
      <c r="O54" s="38">
        <v>0.2</v>
      </c>
    </row>
    <row r="55" spans="1:15" ht="36">
      <c r="A55" s="34" t="s">
        <v>84</v>
      </c>
      <c r="B55" s="39" t="s">
        <v>198</v>
      </c>
      <c r="C55" s="36" t="s">
        <v>52</v>
      </c>
      <c r="D55" s="37">
        <v>4.4400000000000004</v>
      </c>
      <c r="E55" s="37">
        <v>3.3</v>
      </c>
      <c r="F55" s="37">
        <v>5.31</v>
      </c>
      <c r="G55" s="37">
        <v>68.099999999999994</v>
      </c>
      <c r="H55" s="37">
        <v>3.5999999999999997E-2</v>
      </c>
      <c r="I55" s="37">
        <v>1.1040000000000001</v>
      </c>
      <c r="J55" s="37">
        <v>0</v>
      </c>
      <c r="K55" s="37">
        <v>0</v>
      </c>
      <c r="L55" s="37">
        <v>36.558</v>
      </c>
      <c r="M55" s="37">
        <v>0</v>
      </c>
      <c r="N55" s="37">
        <v>18.876000000000001</v>
      </c>
      <c r="O55" s="38">
        <v>0.45</v>
      </c>
    </row>
    <row r="56" spans="1:15" s="6" customFormat="1" ht="18.75" thickBot="1">
      <c r="A56" s="41"/>
      <c r="B56" s="42" t="s">
        <v>66</v>
      </c>
      <c r="C56" s="43"/>
      <c r="D56" s="44">
        <f>SUM(D43:D55)</f>
        <v>134.52000000000001</v>
      </c>
      <c r="E56" s="44">
        <f t="shared" ref="E56:O56" si="5">SUM(E43:E55)</f>
        <v>126.4</v>
      </c>
      <c r="F56" s="44">
        <f t="shared" si="5"/>
        <v>409.09</v>
      </c>
      <c r="G56" s="44">
        <f t="shared" si="5"/>
        <v>3282.16</v>
      </c>
      <c r="H56" s="44">
        <f t="shared" si="5"/>
        <v>1.8440000000000003</v>
      </c>
      <c r="I56" s="44">
        <f t="shared" si="5"/>
        <v>68.61399999999999</v>
      </c>
      <c r="J56" s="44">
        <f t="shared" si="5"/>
        <v>0.84000000000000008</v>
      </c>
      <c r="K56" s="44">
        <f t="shared" si="5"/>
        <v>13.33</v>
      </c>
      <c r="L56" s="44">
        <f t="shared" si="5"/>
        <v>1316.29</v>
      </c>
      <c r="M56" s="44">
        <f t="shared" si="5"/>
        <v>1488.16</v>
      </c>
      <c r="N56" s="44">
        <f t="shared" si="5"/>
        <v>506.42400000000004</v>
      </c>
      <c r="O56" s="44">
        <f t="shared" si="5"/>
        <v>27.049999999999997</v>
      </c>
    </row>
    <row r="57" spans="1:15" s="1" customFormat="1" ht="18">
      <c r="A57" s="47"/>
      <c r="B57" s="22"/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s="1" customFormat="1" ht="18">
      <c r="A58" s="21" t="s">
        <v>0</v>
      </c>
      <c r="B58" s="22" t="s">
        <v>86</v>
      </c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s="1" customFormat="1" ht="18">
      <c r="A59" s="21" t="s">
        <v>21</v>
      </c>
      <c r="B59" s="25" t="s">
        <v>22</v>
      </c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s="1" customFormat="1" ht="18">
      <c r="A60" s="82" t="s">
        <v>19</v>
      </c>
      <c r="B60" s="84" t="s">
        <v>186</v>
      </c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5" s="1" customFormat="1" ht="18.75" thickBot="1">
      <c r="A61" s="83"/>
      <c r="B61" s="85"/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5" s="3" customFormat="1" ht="33" customHeight="1">
      <c r="A62" s="86" t="s">
        <v>1</v>
      </c>
      <c r="B62" s="88" t="s">
        <v>2</v>
      </c>
      <c r="C62" s="90" t="s">
        <v>14</v>
      </c>
      <c r="D62" s="92" t="s">
        <v>7</v>
      </c>
      <c r="E62" s="92"/>
      <c r="F62" s="92"/>
      <c r="G62" s="92" t="s">
        <v>3</v>
      </c>
      <c r="H62" s="92" t="s">
        <v>4</v>
      </c>
      <c r="I62" s="92"/>
      <c r="J62" s="92"/>
      <c r="K62" s="92"/>
      <c r="L62" s="94" t="s">
        <v>5</v>
      </c>
      <c r="M62" s="95"/>
      <c r="N62" s="95"/>
      <c r="O62" s="96"/>
    </row>
    <row r="63" spans="1:15" s="4" customFormat="1" ht="36.75" thickBot="1">
      <c r="A63" s="87"/>
      <c r="B63" s="89"/>
      <c r="C63" s="91"/>
      <c r="D63" s="26" t="s">
        <v>8</v>
      </c>
      <c r="E63" s="26" t="s">
        <v>6</v>
      </c>
      <c r="F63" s="26" t="s">
        <v>9</v>
      </c>
      <c r="G63" s="93"/>
      <c r="H63" s="26" t="s">
        <v>10</v>
      </c>
      <c r="I63" s="26" t="s">
        <v>11</v>
      </c>
      <c r="J63" s="26" t="s">
        <v>15</v>
      </c>
      <c r="K63" s="26" t="s">
        <v>16</v>
      </c>
      <c r="L63" s="26" t="s">
        <v>12</v>
      </c>
      <c r="M63" s="27" t="s">
        <v>17</v>
      </c>
      <c r="N63" s="27" t="s">
        <v>18</v>
      </c>
      <c r="O63" s="28" t="s">
        <v>13</v>
      </c>
    </row>
    <row r="64" spans="1:15" s="4" customFormat="1" ht="18">
      <c r="A64" s="29" t="s">
        <v>23</v>
      </c>
      <c r="B64" s="30" t="s">
        <v>24</v>
      </c>
      <c r="C64" s="31" t="s">
        <v>25</v>
      </c>
      <c r="D64" s="32" t="s">
        <v>26</v>
      </c>
      <c r="E64" s="32" t="s">
        <v>27</v>
      </c>
      <c r="F64" s="32" t="s">
        <v>28</v>
      </c>
      <c r="G64" s="32" t="s">
        <v>29</v>
      </c>
      <c r="H64" s="32" t="s">
        <v>30</v>
      </c>
      <c r="I64" s="32" t="s">
        <v>31</v>
      </c>
      <c r="J64" s="32" t="s">
        <v>32</v>
      </c>
      <c r="K64" s="32" t="s">
        <v>33</v>
      </c>
      <c r="L64" s="32" t="s">
        <v>34</v>
      </c>
      <c r="M64" s="32" t="s">
        <v>35</v>
      </c>
      <c r="N64" s="32" t="s">
        <v>36</v>
      </c>
      <c r="O64" s="33" t="s">
        <v>37</v>
      </c>
    </row>
    <row r="65" spans="1:15" ht="18">
      <c r="A65" s="34"/>
      <c r="B65" s="35" t="s">
        <v>38</v>
      </c>
      <c r="C65" s="36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8"/>
    </row>
    <row r="66" spans="1:15" ht="18">
      <c r="A66" s="34" t="s">
        <v>99</v>
      </c>
      <c r="B66" s="39" t="s">
        <v>202</v>
      </c>
      <c r="C66" s="36" t="s">
        <v>41</v>
      </c>
      <c r="D66" s="37">
        <v>7.74</v>
      </c>
      <c r="E66" s="37">
        <v>11.82</v>
      </c>
      <c r="F66" s="37">
        <v>35.54</v>
      </c>
      <c r="G66" s="37">
        <v>279.39999999999998</v>
      </c>
      <c r="H66" s="37">
        <v>0.08</v>
      </c>
      <c r="I66" s="37">
        <v>1.42</v>
      </c>
      <c r="J66" s="37">
        <v>0.08</v>
      </c>
      <c r="K66" s="37">
        <v>0.76</v>
      </c>
      <c r="L66" s="37">
        <v>140.6</v>
      </c>
      <c r="M66" s="37">
        <v>136.4</v>
      </c>
      <c r="N66" s="37">
        <v>23</v>
      </c>
      <c r="O66" s="38">
        <v>0.56000000000000005</v>
      </c>
    </row>
    <row r="67" spans="1:15" ht="18">
      <c r="A67" s="34" t="s">
        <v>70</v>
      </c>
      <c r="B67" s="39" t="s">
        <v>71</v>
      </c>
      <c r="C67" s="36" t="s">
        <v>44</v>
      </c>
      <c r="D67" s="37">
        <v>2.25</v>
      </c>
      <c r="E67" s="37">
        <v>0.87</v>
      </c>
      <c r="F67" s="37">
        <v>15.42</v>
      </c>
      <c r="G67" s="37">
        <v>78.599999999999994</v>
      </c>
      <c r="H67" s="37">
        <v>3.3000000000000002E-2</v>
      </c>
      <c r="I67" s="37">
        <v>0</v>
      </c>
      <c r="J67" s="37">
        <v>0</v>
      </c>
      <c r="K67" s="37">
        <v>0.51</v>
      </c>
      <c r="L67" s="37">
        <v>5.7</v>
      </c>
      <c r="M67" s="37">
        <v>19.5</v>
      </c>
      <c r="N67" s="37">
        <v>3.9</v>
      </c>
      <c r="O67" s="38">
        <v>0.36</v>
      </c>
    </row>
    <row r="68" spans="1:15" ht="18">
      <c r="A68" s="46">
        <v>493</v>
      </c>
      <c r="B68" s="39" t="s">
        <v>48</v>
      </c>
      <c r="C68" s="36" t="s">
        <v>41</v>
      </c>
      <c r="D68" s="37">
        <v>0.1</v>
      </c>
      <c r="E68" s="37">
        <v>0</v>
      </c>
      <c r="F68" s="37">
        <v>15</v>
      </c>
      <c r="G68" s="37">
        <v>60</v>
      </c>
      <c r="H68" s="37">
        <v>0</v>
      </c>
      <c r="I68" s="37">
        <v>0</v>
      </c>
      <c r="J68" s="37">
        <v>0</v>
      </c>
      <c r="K68" s="37">
        <v>0</v>
      </c>
      <c r="L68" s="37">
        <v>11</v>
      </c>
      <c r="M68" s="37">
        <v>3</v>
      </c>
      <c r="N68" s="37">
        <v>1</v>
      </c>
      <c r="O68" s="38">
        <v>0.3</v>
      </c>
    </row>
    <row r="69" spans="1:15" ht="18">
      <c r="A69" s="34"/>
      <c r="B69" s="35" t="s">
        <v>49</v>
      </c>
      <c r="C69" s="36"/>
      <c r="D69" s="40">
        <f>SUM(D66:D67)</f>
        <v>9.99</v>
      </c>
      <c r="E69" s="40">
        <f t="shared" ref="E69:O69" si="6">SUM(E66:E67)</f>
        <v>12.69</v>
      </c>
      <c r="F69" s="40">
        <f t="shared" si="6"/>
        <v>50.96</v>
      </c>
      <c r="G69" s="40">
        <f t="shared" si="6"/>
        <v>358</v>
      </c>
      <c r="H69" s="40">
        <f t="shared" si="6"/>
        <v>0.113</v>
      </c>
      <c r="I69" s="40">
        <f t="shared" si="6"/>
        <v>1.42</v>
      </c>
      <c r="J69" s="40">
        <f t="shared" si="6"/>
        <v>0.08</v>
      </c>
      <c r="K69" s="40">
        <f t="shared" si="6"/>
        <v>1.27</v>
      </c>
      <c r="L69" s="40">
        <f t="shared" si="6"/>
        <v>146.29999999999998</v>
      </c>
      <c r="M69" s="40">
        <f t="shared" si="6"/>
        <v>155.9</v>
      </c>
      <c r="N69" s="40">
        <f t="shared" si="6"/>
        <v>26.9</v>
      </c>
      <c r="O69" s="40">
        <f t="shared" si="6"/>
        <v>0.92</v>
      </c>
    </row>
    <row r="70" spans="1:15" ht="18">
      <c r="A70" s="34" t="s">
        <v>88</v>
      </c>
      <c r="B70" s="39" t="s">
        <v>89</v>
      </c>
      <c r="C70" s="36" t="s">
        <v>187</v>
      </c>
      <c r="D70" s="37">
        <v>0.8</v>
      </c>
      <c r="E70" s="37">
        <v>0.1</v>
      </c>
      <c r="F70" s="37">
        <v>1.7</v>
      </c>
      <c r="G70" s="37">
        <v>13</v>
      </c>
      <c r="H70" s="37">
        <v>0.02</v>
      </c>
      <c r="I70" s="37">
        <v>5</v>
      </c>
      <c r="J70" s="37">
        <v>0</v>
      </c>
      <c r="K70" s="37">
        <v>0</v>
      </c>
      <c r="L70" s="37">
        <v>23</v>
      </c>
      <c r="M70" s="37">
        <v>0</v>
      </c>
      <c r="N70" s="37">
        <v>0</v>
      </c>
      <c r="O70" s="38">
        <v>0.6</v>
      </c>
    </row>
    <row r="71" spans="1:15" ht="36">
      <c r="A71" s="34" t="s">
        <v>90</v>
      </c>
      <c r="B71" s="39" t="s">
        <v>200</v>
      </c>
      <c r="C71" s="36" t="s">
        <v>99</v>
      </c>
      <c r="D71" s="37">
        <v>2.2999999999999998</v>
      </c>
      <c r="E71" s="37">
        <v>4.25</v>
      </c>
      <c r="F71" s="37">
        <v>15.13</v>
      </c>
      <c r="G71" s="37">
        <v>108</v>
      </c>
      <c r="H71" s="37">
        <v>0.25</v>
      </c>
      <c r="I71" s="37">
        <v>18.05</v>
      </c>
      <c r="J71" s="37">
        <v>2.5000000000000001E-2</v>
      </c>
      <c r="K71" s="37">
        <v>0.125</v>
      </c>
      <c r="L71" s="37">
        <v>51.524999999999999</v>
      </c>
      <c r="M71" s="37">
        <v>50.924999999999997</v>
      </c>
      <c r="N71" s="37">
        <v>22.95</v>
      </c>
      <c r="O71" s="38">
        <v>2.2000000000000002</v>
      </c>
    </row>
    <row r="72" spans="1:15" ht="18">
      <c r="A72" s="34" t="s">
        <v>158</v>
      </c>
      <c r="B72" s="39" t="s">
        <v>159</v>
      </c>
      <c r="C72" s="36" t="s">
        <v>187</v>
      </c>
      <c r="D72" s="37">
        <v>9.61</v>
      </c>
      <c r="E72" s="37">
        <v>8.33</v>
      </c>
      <c r="F72" s="37">
        <v>20.309999999999999</v>
      </c>
      <c r="G72" s="37">
        <v>191.15</v>
      </c>
      <c r="H72" s="37">
        <v>0.06</v>
      </c>
      <c r="I72" s="37">
        <v>0.19</v>
      </c>
      <c r="J72" s="37">
        <v>0.02</v>
      </c>
      <c r="K72" s="37">
        <v>0.04</v>
      </c>
      <c r="L72" s="37">
        <v>26.46</v>
      </c>
      <c r="M72" s="37">
        <v>11.52</v>
      </c>
      <c r="N72" s="37">
        <v>0.91</v>
      </c>
      <c r="O72" s="38">
        <v>0.56000000000000005</v>
      </c>
    </row>
    <row r="73" spans="1:15" ht="18">
      <c r="A73" s="34" t="s">
        <v>91</v>
      </c>
      <c r="B73" s="39" t="s">
        <v>92</v>
      </c>
      <c r="C73" s="36" t="s">
        <v>188</v>
      </c>
      <c r="D73" s="37">
        <v>6.97</v>
      </c>
      <c r="E73" s="37">
        <v>3.49</v>
      </c>
      <c r="F73" s="37">
        <v>42.66</v>
      </c>
      <c r="G73" s="37">
        <v>229.68</v>
      </c>
      <c r="H73" s="37">
        <v>0.108</v>
      </c>
      <c r="I73" s="37">
        <v>0</v>
      </c>
      <c r="J73" s="37">
        <v>0</v>
      </c>
      <c r="K73" s="37">
        <v>0</v>
      </c>
      <c r="L73" s="37">
        <v>43.524000000000001</v>
      </c>
      <c r="M73" s="37">
        <v>2.3039999999999998</v>
      </c>
      <c r="N73" s="37">
        <v>4.3380000000000001</v>
      </c>
      <c r="O73" s="38">
        <v>1.3859999999999999</v>
      </c>
    </row>
    <row r="74" spans="1:15" ht="18">
      <c r="A74" s="34" t="s">
        <v>93</v>
      </c>
      <c r="B74" s="39" t="s">
        <v>94</v>
      </c>
      <c r="C74" s="36" t="s">
        <v>41</v>
      </c>
      <c r="D74" s="37">
        <v>0.7</v>
      </c>
      <c r="E74" s="37">
        <v>0.3</v>
      </c>
      <c r="F74" s="37">
        <v>22.8</v>
      </c>
      <c r="G74" s="37">
        <v>97</v>
      </c>
      <c r="H74" s="37">
        <v>0</v>
      </c>
      <c r="I74" s="37">
        <v>70</v>
      </c>
      <c r="J74" s="37">
        <v>0</v>
      </c>
      <c r="K74" s="37">
        <v>0</v>
      </c>
      <c r="L74" s="37">
        <v>12</v>
      </c>
      <c r="M74" s="37">
        <v>3</v>
      </c>
      <c r="N74" s="37">
        <v>3</v>
      </c>
      <c r="O74" s="38">
        <v>1.5</v>
      </c>
    </row>
    <row r="75" spans="1:15" ht="18">
      <c r="A75" s="34" t="s">
        <v>42</v>
      </c>
      <c r="B75" s="39" t="s">
        <v>43</v>
      </c>
      <c r="C75" s="36" t="s">
        <v>44</v>
      </c>
      <c r="D75" s="37">
        <v>2.37</v>
      </c>
      <c r="E75" s="37">
        <v>0.3</v>
      </c>
      <c r="F75" s="37">
        <v>14.76</v>
      </c>
      <c r="G75" s="37">
        <v>70.5</v>
      </c>
      <c r="H75" s="37">
        <v>0.06</v>
      </c>
      <c r="I75" s="37">
        <v>0</v>
      </c>
      <c r="J75" s="37">
        <v>0</v>
      </c>
      <c r="K75" s="37">
        <v>0</v>
      </c>
      <c r="L75" s="37">
        <v>6.9</v>
      </c>
      <c r="M75" s="37">
        <v>0</v>
      </c>
      <c r="N75" s="37">
        <v>0</v>
      </c>
      <c r="O75" s="38">
        <v>0.56999999999999995</v>
      </c>
    </row>
    <row r="76" spans="1:15" ht="18">
      <c r="A76" s="34" t="s">
        <v>59</v>
      </c>
      <c r="B76" s="39" t="s">
        <v>60</v>
      </c>
      <c r="C76" s="36" t="s">
        <v>44</v>
      </c>
      <c r="D76" s="37">
        <v>1.98</v>
      </c>
      <c r="E76" s="37">
        <v>0.36</v>
      </c>
      <c r="F76" s="37">
        <v>10.02</v>
      </c>
      <c r="G76" s="37">
        <v>52.2</v>
      </c>
      <c r="H76" s="37">
        <v>5.3999999999999999E-2</v>
      </c>
      <c r="I76" s="37">
        <v>0</v>
      </c>
      <c r="J76" s="37">
        <v>0</v>
      </c>
      <c r="K76" s="37">
        <v>0.42</v>
      </c>
      <c r="L76" s="37">
        <v>10.5</v>
      </c>
      <c r="M76" s="37">
        <v>47.4</v>
      </c>
      <c r="N76" s="37">
        <v>14.1</v>
      </c>
      <c r="O76" s="38">
        <v>1.17</v>
      </c>
    </row>
    <row r="77" spans="1:15" ht="18">
      <c r="A77" s="34"/>
      <c r="B77" s="35" t="s">
        <v>61</v>
      </c>
      <c r="C77" s="36"/>
      <c r="D77" s="40">
        <f>SUM(D70:D76)</f>
        <v>24.73</v>
      </c>
      <c r="E77" s="40">
        <f t="shared" ref="E77:O77" si="7">SUM(E70:E76)</f>
        <v>17.130000000000003</v>
      </c>
      <c r="F77" s="40">
        <f t="shared" si="7"/>
        <v>127.38</v>
      </c>
      <c r="G77" s="40">
        <f t="shared" si="7"/>
        <v>761.53</v>
      </c>
      <c r="H77" s="40">
        <f t="shared" si="7"/>
        <v>0.55200000000000005</v>
      </c>
      <c r="I77" s="40">
        <f t="shared" si="7"/>
        <v>93.240000000000009</v>
      </c>
      <c r="J77" s="40">
        <f t="shared" si="7"/>
        <v>4.4999999999999998E-2</v>
      </c>
      <c r="K77" s="40">
        <f t="shared" si="7"/>
        <v>0.58499999999999996</v>
      </c>
      <c r="L77" s="40">
        <f t="shared" si="7"/>
        <v>173.90900000000002</v>
      </c>
      <c r="M77" s="40">
        <f t="shared" si="7"/>
        <v>115.149</v>
      </c>
      <c r="N77" s="40">
        <f t="shared" si="7"/>
        <v>45.298000000000002</v>
      </c>
      <c r="O77" s="40">
        <f t="shared" si="7"/>
        <v>7.9860000000000007</v>
      </c>
    </row>
    <row r="78" spans="1:15" ht="36">
      <c r="A78" s="34" t="s">
        <v>95</v>
      </c>
      <c r="B78" s="39" t="s">
        <v>96</v>
      </c>
      <c r="C78" s="36" t="s">
        <v>41</v>
      </c>
      <c r="D78" s="37">
        <v>0.3</v>
      </c>
      <c r="E78" s="37">
        <v>0.12</v>
      </c>
      <c r="F78" s="37">
        <v>17.16</v>
      </c>
      <c r="G78" s="37">
        <v>70.040000000000006</v>
      </c>
      <c r="H78" s="37">
        <v>0</v>
      </c>
      <c r="I78" s="37">
        <v>60</v>
      </c>
      <c r="J78" s="37">
        <v>0</v>
      </c>
      <c r="K78" s="37">
        <v>0.2</v>
      </c>
      <c r="L78" s="37">
        <v>18.46</v>
      </c>
      <c r="M78" s="37">
        <v>9.9</v>
      </c>
      <c r="N78" s="37">
        <v>10.9</v>
      </c>
      <c r="O78" s="38">
        <v>0.44</v>
      </c>
    </row>
    <row r="79" spans="1:15" ht="36">
      <c r="A79" s="34" t="s">
        <v>97</v>
      </c>
      <c r="B79" s="39" t="s">
        <v>201</v>
      </c>
      <c r="C79" s="36" t="s">
        <v>52</v>
      </c>
      <c r="D79" s="37">
        <v>8.23</v>
      </c>
      <c r="E79" s="37">
        <v>7.73</v>
      </c>
      <c r="F79" s="37">
        <v>23.46</v>
      </c>
      <c r="G79" s="37">
        <v>195.79</v>
      </c>
      <c r="H79" s="37">
        <v>7.1999999999999995E-2</v>
      </c>
      <c r="I79" s="37">
        <v>0.47399999999999998</v>
      </c>
      <c r="J79" s="37">
        <v>7.8E-2</v>
      </c>
      <c r="K79" s="37">
        <v>1.1519999999999999</v>
      </c>
      <c r="L79" s="37">
        <v>155.72999999999999</v>
      </c>
      <c r="M79" s="37">
        <v>126.6</v>
      </c>
      <c r="N79" s="37">
        <v>14.202</v>
      </c>
      <c r="O79" s="38">
        <v>0.75</v>
      </c>
    </row>
    <row r="80" spans="1:15" s="6" customFormat="1" ht="18.75" thickBot="1">
      <c r="A80" s="41"/>
      <c r="B80" s="42" t="s">
        <v>66</v>
      </c>
      <c r="C80" s="43"/>
      <c r="D80" s="44">
        <f>SUM(D66:D79)</f>
        <v>78.069999999999993</v>
      </c>
      <c r="E80" s="44">
        <f t="shared" ref="E80:O80" si="8">SUM(E66:E79)</f>
        <v>67.489999999999995</v>
      </c>
      <c r="F80" s="44">
        <f t="shared" si="8"/>
        <v>412.30000000000007</v>
      </c>
      <c r="G80" s="44">
        <f t="shared" si="8"/>
        <v>2564.8900000000003</v>
      </c>
      <c r="H80" s="44">
        <f t="shared" si="8"/>
        <v>1.4020000000000001</v>
      </c>
      <c r="I80" s="44">
        <f t="shared" si="8"/>
        <v>249.79399999999998</v>
      </c>
      <c r="J80" s="44">
        <f t="shared" si="8"/>
        <v>0.32800000000000001</v>
      </c>
      <c r="K80" s="44">
        <f t="shared" si="8"/>
        <v>5.0620000000000003</v>
      </c>
      <c r="L80" s="44">
        <f t="shared" si="8"/>
        <v>825.60799999999995</v>
      </c>
      <c r="M80" s="44">
        <f t="shared" si="8"/>
        <v>681.59799999999996</v>
      </c>
      <c r="N80" s="44">
        <f t="shared" si="8"/>
        <v>170.49799999999999</v>
      </c>
      <c r="O80" s="44">
        <f t="shared" si="8"/>
        <v>19.302000000000003</v>
      </c>
    </row>
    <row r="81" spans="1:15" s="1" customFormat="1">
      <c r="A81" s="5"/>
      <c r="C81" s="2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 s="1" customFormat="1" ht="18">
      <c r="A82" s="21" t="s">
        <v>0</v>
      </c>
      <c r="B82" s="22" t="s">
        <v>98</v>
      </c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s="1" customFormat="1" ht="18">
      <c r="A83" s="21" t="s">
        <v>21</v>
      </c>
      <c r="B83" s="25" t="s">
        <v>22</v>
      </c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 s="1" customFormat="1" ht="18">
      <c r="A84" s="82" t="s">
        <v>19</v>
      </c>
      <c r="B84" s="84" t="s">
        <v>186</v>
      </c>
      <c r="C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 s="1" customFormat="1" ht="18.75" thickBot="1">
      <c r="A85" s="83"/>
      <c r="B85" s="85"/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 s="3" customFormat="1" ht="33" customHeight="1">
      <c r="A86" s="86" t="s">
        <v>1</v>
      </c>
      <c r="B86" s="88" t="s">
        <v>2</v>
      </c>
      <c r="C86" s="90" t="s">
        <v>14</v>
      </c>
      <c r="D86" s="92" t="s">
        <v>7</v>
      </c>
      <c r="E86" s="92"/>
      <c r="F86" s="92"/>
      <c r="G86" s="92" t="s">
        <v>3</v>
      </c>
      <c r="H86" s="92" t="s">
        <v>4</v>
      </c>
      <c r="I86" s="92"/>
      <c r="J86" s="92"/>
      <c r="K86" s="92"/>
      <c r="L86" s="94" t="s">
        <v>5</v>
      </c>
      <c r="M86" s="95"/>
      <c r="N86" s="95"/>
      <c r="O86" s="96"/>
    </row>
    <row r="87" spans="1:15" s="4" customFormat="1" ht="36.75" thickBot="1">
      <c r="A87" s="87"/>
      <c r="B87" s="89"/>
      <c r="C87" s="91"/>
      <c r="D87" s="26" t="s">
        <v>8</v>
      </c>
      <c r="E87" s="26" t="s">
        <v>6</v>
      </c>
      <c r="F87" s="26" t="s">
        <v>9</v>
      </c>
      <c r="G87" s="93"/>
      <c r="H87" s="26" t="s">
        <v>10</v>
      </c>
      <c r="I87" s="26" t="s">
        <v>11</v>
      </c>
      <c r="J87" s="26" t="s">
        <v>15</v>
      </c>
      <c r="K87" s="26" t="s">
        <v>16</v>
      </c>
      <c r="L87" s="26" t="s">
        <v>12</v>
      </c>
      <c r="M87" s="27" t="s">
        <v>17</v>
      </c>
      <c r="N87" s="27" t="s">
        <v>18</v>
      </c>
      <c r="O87" s="28" t="s">
        <v>13</v>
      </c>
    </row>
    <row r="88" spans="1:15" s="4" customFormat="1" ht="18">
      <c r="A88" s="29" t="s">
        <v>23</v>
      </c>
      <c r="B88" s="30" t="s">
        <v>24</v>
      </c>
      <c r="C88" s="31" t="s">
        <v>25</v>
      </c>
      <c r="D88" s="32" t="s">
        <v>26</v>
      </c>
      <c r="E88" s="32" t="s">
        <v>27</v>
      </c>
      <c r="F88" s="32" t="s">
        <v>28</v>
      </c>
      <c r="G88" s="32" t="s">
        <v>29</v>
      </c>
      <c r="H88" s="32" t="s">
        <v>30</v>
      </c>
      <c r="I88" s="32" t="s">
        <v>31</v>
      </c>
      <c r="J88" s="32" t="s">
        <v>32</v>
      </c>
      <c r="K88" s="32" t="s">
        <v>33</v>
      </c>
      <c r="L88" s="32" t="s">
        <v>34</v>
      </c>
      <c r="M88" s="32" t="s">
        <v>35</v>
      </c>
      <c r="N88" s="32" t="s">
        <v>36</v>
      </c>
      <c r="O88" s="33" t="s">
        <v>37</v>
      </c>
    </row>
    <row r="89" spans="1:15" ht="18">
      <c r="A89" s="34"/>
      <c r="B89" s="35" t="s">
        <v>38</v>
      </c>
      <c r="C89" s="36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8"/>
    </row>
    <row r="90" spans="1:15" ht="36">
      <c r="A90" s="34" t="s">
        <v>127</v>
      </c>
      <c r="B90" s="39" t="s">
        <v>205</v>
      </c>
      <c r="C90" s="36" t="s">
        <v>41</v>
      </c>
      <c r="D90" s="37">
        <v>7.16</v>
      </c>
      <c r="E90" s="37">
        <v>9.4</v>
      </c>
      <c r="F90" s="37">
        <v>28.8</v>
      </c>
      <c r="G90" s="37">
        <v>291.89999999999998</v>
      </c>
      <c r="H90" s="37">
        <v>0.16</v>
      </c>
      <c r="I90" s="37">
        <v>1.54</v>
      </c>
      <c r="J90" s="37">
        <v>0.06</v>
      </c>
      <c r="K90" s="37">
        <v>0.54</v>
      </c>
      <c r="L90" s="37">
        <v>156.80000000000001</v>
      </c>
      <c r="M90" s="37">
        <v>206</v>
      </c>
      <c r="N90" s="37">
        <v>55.6</v>
      </c>
      <c r="O90" s="38">
        <v>1.24</v>
      </c>
    </row>
    <row r="91" spans="1:15" ht="18">
      <c r="A91" s="34" t="s">
        <v>70</v>
      </c>
      <c r="B91" s="39" t="s">
        <v>71</v>
      </c>
      <c r="C91" s="36" t="s">
        <v>44</v>
      </c>
      <c r="D91" s="37">
        <v>2.25</v>
      </c>
      <c r="E91" s="37">
        <v>0.87</v>
      </c>
      <c r="F91" s="37">
        <v>15.42</v>
      </c>
      <c r="G91" s="37">
        <v>78.599999999999994</v>
      </c>
      <c r="H91" s="37">
        <v>3.3000000000000002E-2</v>
      </c>
      <c r="I91" s="37">
        <v>0</v>
      </c>
      <c r="J91" s="37">
        <v>0</v>
      </c>
      <c r="K91" s="37">
        <v>0.51</v>
      </c>
      <c r="L91" s="37">
        <v>5.7</v>
      </c>
      <c r="M91" s="37">
        <v>19.5</v>
      </c>
      <c r="N91" s="37">
        <v>3.9</v>
      </c>
      <c r="O91" s="38">
        <v>0.36</v>
      </c>
    </row>
    <row r="92" spans="1:15" ht="18">
      <c r="A92" s="34" t="s">
        <v>145</v>
      </c>
      <c r="B92" s="39" t="s">
        <v>146</v>
      </c>
      <c r="C92" s="36" t="s">
        <v>41</v>
      </c>
      <c r="D92" s="37">
        <v>0.1</v>
      </c>
      <c r="E92" s="37">
        <v>0</v>
      </c>
      <c r="F92" s="37">
        <v>15.2</v>
      </c>
      <c r="G92" s="37">
        <v>61</v>
      </c>
      <c r="H92" s="37">
        <v>0</v>
      </c>
      <c r="I92" s="37">
        <v>2.8</v>
      </c>
      <c r="J92" s="37">
        <v>0</v>
      </c>
      <c r="K92" s="37">
        <v>0</v>
      </c>
      <c r="L92" s="37">
        <v>14.2</v>
      </c>
      <c r="M92" s="37">
        <v>4</v>
      </c>
      <c r="N92" s="37">
        <v>2</v>
      </c>
      <c r="O92" s="38">
        <v>0.4</v>
      </c>
    </row>
    <row r="93" spans="1:15" ht="18">
      <c r="A93" s="34"/>
      <c r="B93" s="35" t="s">
        <v>49</v>
      </c>
      <c r="C93" s="36"/>
      <c r="D93" s="40">
        <f>SUM(D90:D92)</f>
        <v>9.51</v>
      </c>
      <c r="E93" s="40">
        <f t="shared" ref="E93:O93" si="9">SUM(E90:E92)</f>
        <v>10.27</v>
      </c>
      <c r="F93" s="40">
        <f t="shared" si="9"/>
        <v>59.42</v>
      </c>
      <c r="G93" s="40">
        <f t="shared" si="9"/>
        <v>431.5</v>
      </c>
      <c r="H93" s="40">
        <f t="shared" si="9"/>
        <v>0.193</v>
      </c>
      <c r="I93" s="40">
        <f t="shared" si="9"/>
        <v>4.34</v>
      </c>
      <c r="J93" s="40">
        <f t="shared" si="9"/>
        <v>0.06</v>
      </c>
      <c r="K93" s="40">
        <f t="shared" si="9"/>
        <v>1.05</v>
      </c>
      <c r="L93" s="40">
        <f t="shared" si="9"/>
        <v>176.7</v>
      </c>
      <c r="M93" s="40">
        <f t="shared" si="9"/>
        <v>229.5</v>
      </c>
      <c r="N93" s="40">
        <f t="shared" si="9"/>
        <v>61.5</v>
      </c>
      <c r="O93" s="40">
        <f t="shared" si="9"/>
        <v>2</v>
      </c>
    </row>
    <row r="94" spans="1:15" ht="18">
      <c r="A94" s="34" t="s">
        <v>101</v>
      </c>
      <c r="B94" s="39" t="s">
        <v>102</v>
      </c>
      <c r="C94" s="36" t="s">
        <v>187</v>
      </c>
      <c r="D94" s="37">
        <v>1.33</v>
      </c>
      <c r="E94" s="37">
        <v>0.17</v>
      </c>
      <c r="F94" s="37">
        <v>7.17</v>
      </c>
      <c r="G94" s="37">
        <v>35</v>
      </c>
      <c r="H94" s="37">
        <v>0.02</v>
      </c>
      <c r="I94" s="37">
        <v>2.0299999999999998</v>
      </c>
      <c r="J94" s="37">
        <v>0</v>
      </c>
      <c r="K94" s="37">
        <v>0</v>
      </c>
      <c r="L94" s="37">
        <v>33.85</v>
      </c>
      <c r="M94" s="37">
        <v>0</v>
      </c>
      <c r="N94" s="37">
        <v>20.13</v>
      </c>
      <c r="O94" s="38">
        <v>1.28</v>
      </c>
    </row>
    <row r="95" spans="1:15" ht="36">
      <c r="A95" s="34" t="s">
        <v>103</v>
      </c>
      <c r="B95" s="39" t="s">
        <v>203</v>
      </c>
      <c r="C95" s="36" t="s">
        <v>99</v>
      </c>
      <c r="D95" s="37">
        <v>2.13</v>
      </c>
      <c r="E95" s="37">
        <v>6.45</v>
      </c>
      <c r="F95" s="37">
        <v>9.3000000000000007</v>
      </c>
      <c r="G95" s="37">
        <v>104.88</v>
      </c>
      <c r="H95" s="37">
        <v>7.4999999999999997E-2</v>
      </c>
      <c r="I95" s="37">
        <v>31.125</v>
      </c>
      <c r="J95" s="37">
        <v>2.5000000000000001E-2</v>
      </c>
      <c r="K95" s="37">
        <v>0.15</v>
      </c>
      <c r="L95" s="37">
        <v>56.575000000000003</v>
      </c>
      <c r="M95" s="37">
        <v>39.15</v>
      </c>
      <c r="N95" s="37">
        <v>19.350000000000001</v>
      </c>
      <c r="O95" s="38">
        <v>0.75</v>
      </c>
    </row>
    <row r="96" spans="1:15" ht="36">
      <c r="A96" s="34" t="s">
        <v>120</v>
      </c>
      <c r="B96" s="39" t="s">
        <v>121</v>
      </c>
      <c r="C96" s="36" t="s">
        <v>187</v>
      </c>
      <c r="D96" s="37">
        <v>12.9</v>
      </c>
      <c r="E96" s="37">
        <v>4.97</v>
      </c>
      <c r="F96" s="37">
        <v>11.38</v>
      </c>
      <c r="G96" s="37">
        <v>138.91</v>
      </c>
      <c r="H96" s="37">
        <v>0.08</v>
      </c>
      <c r="I96" s="37">
        <v>0.96</v>
      </c>
      <c r="J96" s="37">
        <v>0.03</v>
      </c>
      <c r="K96" s="37">
        <v>0.09</v>
      </c>
      <c r="L96" s="37">
        <v>36.409999999999997</v>
      </c>
      <c r="M96" s="37">
        <v>75.739999999999995</v>
      </c>
      <c r="N96" s="37">
        <v>38.35</v>
      </c>
      <c r="O96" s="38">
        <v>1.03</v>
      </c>
    </row>
    <row r="97" spans="1:15" ht="18">
      <c r="A97" s="34" t="s">
        <v>106</v>
      </c>
      <c r="B97" s="39" t="s">
        <v>107</v>
      </c>
      <c r="C97" s="36" t="s">
        <v>188</v>
      </c>
      <c r="D97" s="37">
        <v>4.43</v>
      </c>
      <c r="E97" s="37">
        <v>7.29</v>
      </c>
      <c r="F97" s="37">
        <v>20.77</v>
      </c>
      <c r="G97" s="37">
        <v>245.52</v>
      </c>
      <c r="H97" s="37">
        <v>3.5999999999999997E-2</v>
      </c>
      <c r="I97" s="37">
        <v>0</v>
      </c>
      <c r="J97" s="37">
        <v>5.3999999999999999E-2</v>
      </c>
      <c r="K97" s="37">
        <v>0.34200000000000003</v>
      </c>
      <c r="L97" s="37">
        <v>6.12</v>
      </c>
      <c r="M97" s="37">
        <v>84.96</v>
      </c>
      <c r="N97" s="37">
        <v>27.36</v>
      </c>
      <c r="O97" s="38">
        <v>0.63</v>
      </c>
    </row>
    <row r="98" spans="1:15" ht="18">
      <c r="A98" s="34" t="s">
        <v>57</v>
      </c>
      <c r="B98" s="39" t="s">
        <v>58</v>
      </c>
      <c r="C98" s="36" t="s">
        <v>41</v>
      </c>
      <c r="D98" s="37">
        <v>0.5</v>
      </c>
      <c r="E98" s="37">
        <v>0</v>
      </c>
      <c r="F98" s="37">
        <v>27</v>
      </c>
      <c r="G98" s="37">
        <v>110</v>
      </c>
      <c r="H98" s="37">
        <v>0</v>
      </c>
      <c r="I98" s="37">
        <v>0.5</v>
      </c>
      <c r="J98" s="37">
        <v>0</v>
      </c>
      <c r="K98" s="37">
        <v>0</v>
      </c>
      <c r="L98" s="37">
        <v>28</v>
      </c>
      <c r="M98" s="37">
        <v>19</v>
      </c>
      <c r="N98" s="37">
        <v>7</v>
      </c>
      <c r="O98" s="38">
        <v>1.5</v>
      </c>
    </row>
    <row r="99" spans="1:15" ht="18">
      <c r="A99" s="34" t="s">
        <v>42</v>
      </c>
      <c r="B99" s="39" t="s">
        <v>43</v>
      </c>
      <c r="C99" s="36" t="s">
        <v>44</v>
      </c>
      <c r="D99" s="37">
        <v>2.37</v>
      </c>
      <c r="E99" s="37">
        <v>0.3</v>
      </c>
      <c r="F99" s="37">
        <v>14.76</v>
      </c>
      <c r="G99" s="37">
        <v>70.5</v>
      </c>
      <c r="H99" s="37">
        <v>0.06</v>
      </c>
      <c r="I99" s="37">
        <v>0</v>
      </c>
      <c r="J99" s="37">
        <v>0</v>
      </c>
      <c r="K99" s="37">
        <v>0</v>
      </c>
      <c r="L99" s="37">
        <v>6.9</v>
      </c>
      <c r="M99" s="37">
        <v>0</v>
      </c>
      <c r="N99" s="37">
        <v>0</v>
      </c>
      <c r="O99" s="38">
        <v>0.56999999999999995</v>
      </c>
    </row>
    <row r="100" spans="1:15" ht="18">
      <c r="A100" s="34" t="s">
        <v>59</v>
      </c>
      <c r="B100" s="39" t="s">
        <v>60</v>
      </c>
      <c r="C100" s="36" t="s">
        <v>44</v>
      </c>
      <c r="D100" s="37">
        <v>1.98</v>
      </c>
      <c r="E100" s="37">
        <v>0.36</v>
      </c>
      <c r="F100" s="37">
        <v>10.02</v>
      </c>
      <c r="G100" s="37">
        <v>52.2</v>
      </c>
      <c r="H100" s="37">
        <v>5.3999999999999999E-2</v>
      </c>
      <c r="I100" s="37">
        <v>0</v>
      </c>
      <c r="J100" s="37">
        <v>0</v>
      </c>
      <c r="K100" s="37">
        <v>0.42</v>
      </c>
      <c r="L100" s="37">
        <v>10.5</v>
      </c>
      <c r="M100" s="37">
        <v>47.4</v>
      </c>
      <c r="N100" s="37">
        <v>14.1</v>
      </c>
      <c r="O100" s="38">
        <v>1.17</v>
      </c>
    </row>
    <row r="101" spans="1:15" ht="18">
      <c r="A101" s="34"/>
      <c r="B101" s="35" t="s">
        <v>61</v>
      </c>
      <c r="C101" s="36"/>
      <c r="D101" s="40">
        <f>SUM(D94:D100)</f>
        <v>25.64</v>
      </c>
      <c r="E101" s="40">
        <f t="shared" ref="E101:O101" si="10">SUM(E94:E100)</f>
        <v>19.54</v>
      </c>
      <c r="F101" s="40">
        <f t="shared" si="10"/>
        <v>100.4</v>
      </c>
      <c r="G101" s="40">
        <f t="shared" si="10"/>
        <v>757.01</v>
      </c>
      <c r="H101" s="40">
        <f t="shared" si="10"/>
        <v>0.32500000000000001</v>
      </c>
      <c r="I101" s="40">
        <f t="shared" si="10"/>
        <v>34.615000000000002</v>
      </c>
      <c r="J101" s="40">
        <f t="shared" si="10"/>
        <v>0.109</v>
      </c>
      <c r="K101" s="40">
        <f t="shared" si="10"/>
        <v>1.002</v>
      </c>
      <c r="L101" s="40">
        <f t="shared" si="10"/>
        <v>178.35500000000002</v>
      </c>
      <c r="M101" s="40">
        <f t="shared" si="10"/>
        <v>266.24999999999994</v>
      </c>
      <c r="N101" s="40">
        <f t="shared" si="10"/>
        <v>126.29</v>
      </c>
      <c r="O101" s="40">
        <f t="shared" si="10"/>
        <v>6.9300000000000006</v>
      </c>
    </row>
    <row r="102" spans="1:15" ht="18">
      <c r="A102" s="34" t="s">
        <v>108</v>
      </c>
      <c r="B102" s="39" t="s">
        <v>109</v>
      </c>
      <c r="C102" s="36" t="s">
        <v>41</v>
      </c>
      <c r="D102" s="37">
        <v>1.4</v>
      </c>
      <c r="E102" s="37">
        <v>0.2</v>
      </c>
      <c r="F102" s="37">
        <v>26.4</v>
      </c>
      <c r="G102" s="37">
        <v>120</v>
      </c>
      <c r="H102" s="37">
        <v>0.08</v>
      </c>
      <c r="I102" s="37">
        <v>80</v>
      </c>
      <c r="J102" s="37">
        <v>0.02</v>
      </c>
      <c r="K102" s="37">
        <v>0.4</v>
      </c>
      <c r="L102" s="37">
        <v>36</v>
      </c>
      <c r="M102" s="37">
        <v>26</v>
      </c>
      <c r="N102" s="37">
        <v>22</v>
      </c>
      <c r="O102" s="38">
        <v>0.6</v>
      </c>
    </row>
    <row r="103" spans="1:15" ht="36">
      <c r="A103" s="34" t="s">
        <v>110</v>
      </c>
      <c r="B103" s="39" t="s">
        <v>204</v>
      </c>
      <c r="C103" s="36" t="s">
        <v>112</v>
      </c>
      <c r="D103" s="37">
        <v>2.77</v>
      </c>
      <c r="E103" s="37">
        <v>5.23</v>
      </c>
      <c r="F103" s="37">
        <v>23.52</v>
      </c>
      <c r="G103" s="37">
        <v>152</v>
      </c>
      <c r="H103" s="37">
        <v>3.2000000000000001E-2</v>
      </c>
      <c r="I103" s="37">
        <v>0</v>
      </c>
      <c r="J103" s="37">
        <v>3.5999999999999997E-2</v>
      </c>
      <c r="K103" s="37">
        <v>0.48</v>
      </c>
      <c r="L103" s="37">
        <v>6.4</v>
      </c>
      <c r="M103" s="37">
        <v>23.468</v>
      </c>
      <c r="N103" s="37">
        <v>3.7320000000000002</v>
      </c>
      <c r="O103" s="38">
        <v>0.32</v>
      </c>
    </row>
    <row r="104" spans="1:15" s="6" customFormat="1" ht="18.75" thickBot="1">
      <c r="A104" s="41"/>
      <c r="B104" s="42" t="s">
        <v>66</v>
      </c>
      <c r="C104" s="43"/>
      <c r="D104" s="44">
        <f>SUM(D90:D103)</f>
        <v>74.47</v>
      </c>
      <c r="E104" s="44">
        <f t="shared" ref="E104:O104" si="11">SUM(E90:E103)</f>
        <v>65.05</v>
      </c>
      <c r="F104" s="44">
        <f t="shared" si="11"/>
        <v>369.55999999999995</v>
      </c>
      <c r="G104" s="44">
        <f t="shared" si="11"/>
        <v>2649.02</v>
      </c>
      <c r="H104" s="44">
        <f t="shared" si="11"/>
        <v>1.1480000000000001</v>
      </c>
      <c r="I104" s="44">
        <f t="shared" si="11"/>
        <v>157.91</v>
      </c>
      <c r="J104" s="44">
        <f t="shared" si="11"/>
        <v>0.39399999999999996</v>
      </c>
      <c r="K104" s="44">
        <f t="shared" si="11"/>
        <v>4.984</v>
      </c>
      <c r="L104" s="44">
        <f t="shared" si="11"/>
        <v>752.51</v>
      </c>
      <c r="M104" s="44">
        <f t="shared" si="11"/>
        <v>1040.9680000000001</v>
      </c>
      <c r="N104" s="44">
        <f t="shared" si="11"/>
        <v>401.31200000000001</v>
      </c>
      <c r="O104" s="44">
        <f t="shared" si="11"/>
        <v>18.780000000000005</v>
      </c>
    </row>
    <row r="105" spans="1:15" s="1" customFormat="1">
      <c r="A105" s="5"/>
      <c r="C105" s="2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15" s="1" customFormat="1" ht="18">
      <c r="A106" s="21" t="s">
        <v>0</v>
      </c>
      <c r="B106" s="22" t="s">
        <v>113</v>
      </c>
      <c r="C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</row>
    <row r="107" spans="1:15" s="1" customFormat="1" ht="18">
      <c r="A107" s="21" t="s">
        <v>21</v>
      </c>
      <c r="B107" s="25" t="s">
        <v>22</v>
      </c>
      <c r="C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</row>
    <row r="108" spans="1:15" s="1" customFormat="1" ht="18">
      <c r="A108" s="82" t="s">
        <v>19</v>
      </c>
      <c r="B108" s="84" t="s">
        <v>186</v>
      </c>
      <c r="C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</row>
    <row r="109" spans="1:15" s="1" customFormat="1" ht="18.75" thickBot="1">
      <c r="A109" s="83"/>
      <c r="B109" s="85"/>
      <c r="C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</row>
    <row r="110" spans="1:15" s="3" customFormat="1" ht="33" customHeight="1">
      <c r="A110" s="86" t="s">
        <v>1</v>
      </c>
      <c r="B110" s="88" t="s">
        <v>2</v>
      </c>
      <c r="C110" s="90" t="s">
        <v>14</v>
      </c>
      <c r="D110" s="92" t="s">
        <v>7</v>
      </c>
      <c r="E110" s="92"/>
      <c r="F110" s="92"/>
      <c r="G110" s="92" t="s">
        <v>3</v>
      </c>
      <c r="H110" s="92" t="s">
        <v>4</v>
      </c>
      <c r="I110" s="92"/>
      <c r="J110" s="92"/>
      <c r="K110" s="92"/>
      <c r="L110" s="94" t="s">
        <v>5</v>
      </c>
      <c r="M110" s="95"/>
      <c r="N110" s="95"/>
      <c r="O110" s="96"/>
    </row>
    <row r="111" spans="1:15" s="4" customFormat="1" ht="36.75" thickBot="1">
      <c r="A111" s="87"/>
      <c r="B111" s="89"/>
      <c r="C111" s="91"/>
      <c r="D111" s="26" t="s">
        <v>8</v>
      </c>
      <c r="E111" s="26" t="s">
        <v>6</v>
      </c>
      <c r="F111" s="26" t="s">
        <v>9</v>
      </c>
      <c r="G111" s="93"/>
      <c r="H111" s="26" t="s">
        <v>10</v>
      </c>
      <c r="I111" s="26" t="s">
        <v>11</v>
      </c>
      <c r="J111" s="26" t="s">
        <v>15</v>
      </c>
      <c r="K111" s="26" t="s">
        <v>16</v>
      </c>
      <c r="L111" s="26" t="s">
        <v>12</v>
      </c>
      <c r="M111" s="27" t="s">
        <v>17</v>
      </c>
      <c r="N111" s="27" t="s">
        <v>18</v>
      </c>
      <c r="O111" s="28" t="s">
        <v>13</v>
      </c>
    </row>
    <row r="112" spans="1:15" s="4" customFormat="1" ht="18">
      <c r="A112" s="29" t="s">
        <v>23</v>
      </c>
      <c r="B112" s="30" t="s">
        <v>24</v>
      </c>
      <c r="C112" s="31" t="s">
        <v>25</v>
      </c>
      <c r="D112" s="32" t="s">
        <v>26</v>
      </c>
      <c r="E112" s="32" t="s">
        <v>27</v>
      </c>
      <c r="F112" s="32" t="s">
        <v>28</v>
      </c>
      <c r="G112" s="32" t="s">
        <v>29</v>
      </c>
      <c r="H112" s="32" t="s">
        <v>30</v>
      </c>
      <c r="I112" s="32" t="s">
        <v>31</v>
      </c>
      <c r="J112" s="32" t="s">
        <v>32</v>
      </c>
      <c r="K112" s="32" t="s">
        <v>33</v>
      </c>
      <c r="L112" s="32" t="s">
        <v>34</v>
      </c>
      <c r="M112" s="32" t="s">
        <v>35</v>
      </c>
      <c r="N112" s="32" t="s">
        <v>36</v>
      </c>
      <c r="O112" s="33" t="s">
        <v>37</v>
      </c>
    </row>
    <row r="113" spans="1:15" ht="18">
      <c r="A113" s="34"/>
      <c r="B113" s="35" t="s">
        <v>38</v>
      </c>
      <c r="C113" s="36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8"/>
    </row>
    <row r="114" spans="1:15" ht="18">
      <c r="A114" s="34" t="s">
        <v>137</v>
      </c>
      <c r="B114" s="39" t="s">
        <v>135</v>
      </c>
      <c r="C114" s="36" t="s">
        <v>41</v>
      </c>
      <c r="D114" s="37">
        <v>8.66</v>
      </c>
      <c r="E114" s="37">
        <v>11.9</v>
      </c>
      <c r="F114" s="37">
        <v>38.04</v>
      </c>
      <c r="G114" s="37">
        <v>293.8</v>
      </c>
      <c r="H114" s="37">
        <v>0.14000000000000001</v>
      </c>
      <c r="I114" s="37">
        <v>1.38</v>
      </c>
      <c r="J114" s="37">
        <v>0.08</v>
      </c>
      <c r="K114" s="37">
        <v>0.24</v>
      </c>
      <c r="L114" s="37">
        <v>143.6</v>
      </c>
      <c r="M114" s="37">
        <v>218.6</v>
      </c>
      <c r="N114" s="37">
        <v>50</v>
      </c>
      <c r="O114" s="38">
        <v>2.38</v>
      </c>
    </row>
    <row r="115" spans="1:15" ht="18">
      <c r="A115" s="34" t="s">
        <v>42</v>
      </c>
      <c r="B115" s="39" t="s">
        <v>43</v>
      </c>
      <c r="C115" s="36" t="s">
        <v>44</v>
      </c>
      <c r="D115" s="37">
        <v>2.37</v>
      </c>
      <c r="E115" s="37">
        <v>0.3</v>
      </c>
      <c r="F115" s="37">
        <v>14.76</v>
      </c>
      <c r="G115" s="37">
        <v>70.5</v>
      </c>
      <c r="H115" s="37">
        <v>0.06</v>
      </c>
      <c r="I115" s="37">
        <v>0</v>
      </c>
      <c r="J115" s="37">
        <v>0</v>
      </c>
      <c r="K115" s="37">
        <v>0</v>
      </c>
      <c r="L115" s="37">
        <v>6.9</v>
      </c>
      <c r="M115" s="37">
        <v>0</v>
      </c>
      <c r="N115" s="37">
        <v>0</v>
      </c>
      <c r="O115" s="38">
        <v>0.56999999999999995</v>
      </c>
    </row>
    <row r="116" spans="1:15" ht="18">
      <c r="A116" s="34" t="s">
        <v>47</v>
      </c>
      <c r="B116" s="39" t="s">
        <v>48</v>
      </c>
      <c r="C116" s="36" t="s">
        <v>41</v>
      </c>
      <c r="D116" s="37">
        <v>0.1</v>
      </c>
      <c r="E116" s="37">
        <v>0</v>
      </c>
      <c r="F116" s="37">
        <v>15</v>
      </c>
      <c r="G116" s="37">
        <v>60</v>
      </c>
      <c r="H116" s="37">
        <v>0</v>
      </c>
      <c r="I116" s="37">
        <v>0</v>
      </c>
      <c r="J116" s="37">
        <v>0</v>
      </c>
      <c r="K116" s="37">
        <v>0</v>
      </c>
      <c r="L116" s="37">
        <v>11</v>
      </c>
      <c r="M116" s="37">
        <v>3</v>
      </c>
      <c r="N116" s="37">
        <v>1</v>
      </c>
      <c r="O116" s="38">
        <v>0.3</v>
      </c>
    </row>
    <row r="117" spans="1:15" ht="18">
      <c r="A117" s="34"/>
      <c r="B117" s="35" t="s">
        <v>49</v>
      </c>
      <c r="C117" s="36"/>
      <c r="D117" s="40">
        <f>SUM(D114:D115)</f>
        <v>11.030000000000001</v>
      </c>
      <c r="E117" s="40">
        <f t="shared" ref="E117:O117" si="12">SUM(E114:E115)</f>
        <v>12.200000000000001</v>
      </c>
      <c r="F117" s="40">
        <f t="shared" si="12"/>
        <v>52.8</v>
      </c>
      <c r="G117" s="40">
        <f t="shared" si="12"/>
        <v>364.3</v>
      </c>
      <c r="H117" s="40">
        <f t="shared" si="12"/>
        <v>0.2</v>
      </c>
      <c r="I117" s="40">
        <f t="shared" si="12"/>
        <v>1.38</v>
      </c>
      <c r="J117" s="40">
        <f t="shared" si="12"/>
        <v>0.08</v>
      </c>
      <c r="K117" s="40">
        <f t="shared" si="12"/>
        <v>0.24</v>
      </c>
      <c r="L117" s="40">
        <f t="shared" si="12"/>
        <v>150.5</v>
      </c>
      <c r="M117" s="40">
        <f t="shared" si="12"/>
        <v>218.6</v>
      </c>
      <c r="N117" s="40">
        <f t="shared" si="12"/>
        <v>50</v>
      </c>
      <c r="O117" s="40">
        <f t="shared" si="12"/>
        <v>2.9499999999999997</v>
      </c>
    </row>
    <row r="118" spans="1:15" ht="18">
      <c r="A118" s="34" t="s">
        <v>116</v>
      </c>
      <c r="B118" s="39" t="s">
        <v>117</v>
      </c>
      <c r="C118" s="36" t="s">
        <v>187</v>
      </c>
      <c r="D118" s="37">
        <v>1.17</v>
      </c>
      <c r="E118" s="37">
        <v>0.1</v>
      </c>
      <c r="F118" s="37">
        <v>5.67</v>
      </c>
      <c r="G118" s="37">
        <v>28.33</v>
      </c>
      <c r="H118" s="37">
        <v>0.05</v>
      </c>
      <c r="I118" s="37">
        <v>1.02</v>
      </c>
      <c r="J118" s="37">
        <v>0</v>
      </c>
      <c r="K118" s="37">
        <v>0</v>
      </c>
      <c r="L118" s="37">
        <v>24.5</v>
      </c>
      <c r="M118" s="37">
        <v>0</v>
      </c>
      <c r="N118" s="37">
        <v>34.479999999999997</v>
      </c>
      <c r="O118" s="38">
        <v>0.63</v>
      </c>
    </row>
    <row r="119" spans="1:15" ht="36">
      <c r="A119" s="34" t="s">
        <v>118</v>
      </c>
      <c r="B119" s="39" t="s">
        <v>119</v>
      </c>
      <c r="C119" s="36" t="s">
        <v>99</v>
      </c>
      <c r="D119" s="37">
        <v>2.85</v>
      </c>
      <c r="E119" s="37">
        <v>5.43</v>
      </c>
      <c r="F119" s="37">
        <v>15.1</v>
      </c>
      <c r="G119" s="37">
        <v>121.35</v>
      </c>
      <c r="H119" s="37">
        <v>0.1</v>
      </c>
      <c r="I119" s="37">
        <v>17.100000000000001</v>
      </c>
      <c r="J119" s="37">
        <v>0</v>
      </c>
      <c r="K119" s="37">
        <v>0.1</v>
      </c>
      <c r="L119" s="37">
        <v>27.274999999999999</v>
      </c>
      <c r="M119" s="37">
        <v>56.375</v>
      </c>
      <c r="N119" s="37">
        <v>24.6</v>
      </c>
      <c r="O119" s="38">
        <v>0.97499999999999998</v>
      </c>
    </row>
    <row r="120" spans="1:15" ht="18">
      <c r="A120" s="46">
        <v>407</v>
      </c>
      <c r="B120" s="39" t="s">
        <v>243</v>
      </c>
      <c r="C120" s="36">
        <v>240</v>
      </c>
      <c r="D120" s="37">
        <v>20.88</v>
      </c>
      <c r="E120" s="37">
        <v>22.94</v>
      </c>
      <c r="F120" s="37">
        <v>29.97</v>
      </c>
      <c r="G120" s="37">
        <v>356.68</v>
      </c>
      <c r="H120" s="37">
        <v>0.06</v>
      </c>
      <c r="I120" s="37">
        <v>0.77</v>
      </c>
      <c r="J120" s="37">
        <v>0.02</v>
      </c>
      <c r="K120" s="37">
        <v>7.0000000000000001E-3</v>
      </c>
      <c r="L120" s="37">
        <v>29.13</v>
      </c>
      <c r="M120" s="37">
        <v>60.59</v>
      </c>
      <c r="N120" s="37">
        <v>30.68</v>
      </c>
      <c r="O120" s="38">
        <v>0.82</v>
      </c>
    </row>
    <row r="121" spans="1:15" ht="18">
      <c r="A121" s="34" t="s">
        <v>80</v>
      </c>
      <c r="B121" s="39" t="s">
        <v>81</v>
      </c>
      <c r="C121" s="36" t="s">
        <v>41</v>
      </c>
      <c r="D121" s="37">
        <v>0.3</v>
      </c>
      <c r="E121" s="37">
        <v>0.2</v>
      </c>
      <c r="F121" s="37">
        <v>20.2</v>
      </c>
      <c r="G121" s="37">
        <v>81</v>
      </c>
      <c r="H121" s="37">
        <v>0.04</v>
      </c>
      <c r="I121" s="37">
        <v>1.48</v>
      </c>
      <c r="J121" s="37">
        <v>0.22</v>
      </c>
      <c r="K121" s="37">
        <v>2.04</v>
      </c>
      <c r="L121" s="37">
        <v>68.739999999999995</v>
      </c>
      <c r="M121" s="37">
        <v>54.02</v>
      </c>
      <c r="N121" s="37">
        <v>40.86</v>
      </c>
      <c r="O121" s="38">
        <v>1.24</v>
      </c>
    </row>
    <row r="122" spans="1:15" ht="18">
      <c r="A122" s="34" t="s">
        <v>42</v>
      </c>
      <c r="B122" s="39" t="s">
        <v>43</v>
      </c>
      <c r="C122" s="36" t="s">
        <v>44</v>
      </c>
      <c r="D122" s="37">
        <v>2.37</v>
      </c>
      <c r="E122" s="37">
        <v>0.3</v>
      </c>
      <c r="F122" s="37">
        <v>14.76</v>
      </c>
      <c r="G122" s="37">
        <v>70.5</v>
      </c>
      <c r="H122" s="37">
        <v>0.06</v>
      </c>
      <c r="I122" s="37">
        <v>0</v>
      </c>
      <c r="J122" s="37">
        <v>0</v>
      </c>
      <c r="K122" s="37">
        <v>0</v>
      </c>
      <c r="L122" s="37">
        <v>6.9</v>
      </c>
      <c r="M122" s="37">
        <v>0</v>
      </c>
      <c r="N122" s="37">
        <v>0</v>
      </c>
      <c r="O122" s="38">
        <v>0.56999999999999995</v>
      </c>
    </row>
    <row r="123" spans="1:15" ht="18">
      <c r="A123" s="34" t="s">
        <v>59</v>
      </c>
      <c r="B123" s="39" t="s">
        <v>60</v>
      </c>
      <c r="C123" s="36" t="s">
        <v>44</v>
      </c>
      <c r="D123" s="37">
        <v>1.98</v>
      </c>
      <c r="E123" s="37">
        <v>0.36</v>
      </c>
      <c r="F123" s="37">
        <v>10.02</v>
      </c>
      <c r="G123" s="37">
        <v>52.2</v>
      </c>
      <c r="H123" s="37">
        <v>5.3999999999999999E-2</v>
      </c>
      <c r="I123" s="37">
        <v>0</v>
      </c>
      <c r="J123" s="37">
        <v>0</v>
      </c>
      <c r="K123" s="37">
        <v>0.42</v>
      </c>
      <c r="L123" s="37">
        <v>10.5</v>
      </c>
      <c r="M123" s="37">
        <v>47.4</v>
      </c>
      <c r="N123" s="37">
        <v>14.1</v>
      </c>
      <c r="O123" s="38">
        <v>1.17</v>
      </c>
    </row>
    <row r="124" spans="1:15" ht="18">
      <c r="A124" s="34"/>
      <c r="B124" s="35" t="s">
        <v>61</v>
      </c>
      <c r="C124" s="36"/>
      <c r="D124" s="40">
        <f t="shared" ref="D124:O124" si="13">SUM(D118:D123)</f>
        <v>29.55</v>
      </c>
      <c r="E124" s="40">
        <f t="shared" si="13"/>
        <v>29.33</v>
      </c>
      <c r="F124" s="40">
        <f t="shared" si="13"/>
        <v>95.72</v>
      </c>
      <c r="G124" s="40">
        <f t="shared" si="13"/>
        <v>710.06000000000006</v>
      </c>
      <c r="H124" s="40">
        <f t="shared" si="13"/>
        <v>0.36399999999999999</v>
      </c>
      <c r="I124" s="40">
        <f t="shared" si="13"/>
        <v>20.37</v>
      </c>
      <c r="J124" s="40">
        <f t="shared" si="13"/>
        <v>0.24</v>
      </c>
      <c r="K124" s="40">
        <f t="shared" si="13"/>
        <v>2.5670000000000002</v>
      </c>
      <c r="L124" s="40">
        <f t="shared" si="13"/>
        <v>167.04499999999999</v>
      </c>
      <c r="M124" s="40">
        <f t="shared" si="13"/>
        <v>218.38500000000002</v>
      </c>
      <c r="N124" s="40">
        <f t="shared" si="13"/>
        <v>144.72</v>
      </c>
      <c r="O124" s="40">
        <f t="shared" si="13"/>
        <v>5.4050000000000002</v>
      </c>
    </row>
    <row r="125" spans="1:15" ht="36">
      <c r="A125" s="34" t="s">
        <v>62</v>
      </c>
      <c r="B125" s="39" t="s">
        <v>63</v>
      </c>
      <c r="C125" s="36" t="s">
        <v>41</v>
      </c>
      <c r="D125" s="37">
        <v>1.4</v>
      </c>
      <c r="E125" s="37">
        <v>0</v>
      </c>
      <c r="F125" s="37">
        <v>29</v>
      </c>
      <c r="G125" s="37">
        <v>122</v>
      </c>
      <c r="H125" s="37">
        <v>0</v>
      </c>
      <c r="I125" s="37">
        <v>0</v>
      </c>
      <c r="J125" s="37">
        <v>0</v>
      </c>
      <c r="K125" s="37">
        <v>0</v>
      </c>
      <c r="L125" s="37">
        <v>1</v>
      </c>
      <c r="M125" s="37">
        <v>0</v>
      </c>
      <c r="N125" s="37">
        <v>0</v>
      </c>
      <c r="O125" s="38">
        <v>0.1</v>
      </c>
    </row>
    <row r="126" spans="1:15" ht="54">
      <c r="A126" s="34" t="s">
        <v>148</v>
      </c>
      <c r="B126" s="39" t="s">
        <v>244</v>
      </c>
      <c r="C126" s="36">
        <v>100</v>
      </c>
      <c r="D126" s="37">
        <v>6.27</v>
      </c>
      <c r="E126" s="37">
        <v>8.06</v>
      </c>
      <c r="F126" s="37">
        <v>46.47</v>
      </c>
      <c r="G126" s="37">
        <v>334.67</v>
      </c>
      <c r="H126" s="37">
        <v>0.1</v>
      </c>
      <c r="I126" s="37">
        <v>0</v>
      </c>
      <c r="J126" s="37" t="s">
        <v>245</v>
      </c>
      <c r="K126" s="37">
        <v>0.89</v>
      </c>
      <c r="L126" s="37">
        <v>11.46</v>
      </c>
      <c r="M126" s="37">
        <v>48.76</v>
      </c>
      <c r="N126" s="37">
        <v>9.09</v>
      </c>
      <c r="O126" s="38">
        <v>0.68</v>
      </c>
    </row>
    <row r="127" spans="1:15" s="6" customFormat="1" ht="18.75" thickBot="1">
      <c r="A127" s="41"/>
      <c r="B127" s="42" t="s">
        <v>66</v>
      </c>
      <c r="C127" s="43"/>
      <c r="D127" s="44">
        <f>SUM(D114:D126)</f>
        <v>88.929999999999993</v>
      </c>
      <c r="E127" s="44">
        <f t="shared" ref="E127:O127" si="14">SUM(E114:E126)</f>
        <v>91.12</v>
      </c>
      <c r="F127" s="44">
        <f t="shared" si="14"/>
        <v>387.51</v>
      </c>
      <c r="G127" s="44">
        <f t="shared" si="14"/>
        <v>2665.3900000000003</v>
      </c>
      <c r="H127" s="44">
        <f t="shared" si="14"/>
        <v>1.2280000000000002</v>
      </c>
      <c r="I127" s="44">
        <f t="shared" si="14"/>
        <v>43.5</v>
      </c>
      <c r="J127" s="44">
        <f t="shared" si="14"/>
        <v>0.64</v>
      </c>
      <c r="K127" s="44">
        <f t="shared" si="14"/>
        <v>6.5039999999999996</v>
      </c>
      <c r="L127" s="44">
        <f t="shared" si="14"/>
        <v>658.55</v>
      </c>
      <c r="M127" s="44">
        <f t="shared" si="14"/>
        <v>925.7299999999999</v>
      </c>
      <c r="N127" s="44">
        <f t="shared" si="14"/>
        <v>399.53</v>
      </c>
      <c r="O127" s="44">
        <f t="shared" si="14"/>
        <v>17.79</v>
      </c>
    </row>
    <row r="128" spans="1:15" s="1" customFormat="1">
      <c r="A128" s="5"/>
      <c r="C128" s="2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1:15" s="1" customFormat="1" ht="18">
      <c r="A129" s="21" t="s">
        <v>0</v>
      </c>
      <c r="B129" s="22" t="s">
        <v>126</v>
      </c>
      <c r="C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</row>
    <row r="130" spans="1:15" s="1" customFormat="1" ht="18">
      <c r="A130" s="21" t="s">
        <v>21</v>
      </c>
      <c r="B130" s="25" t="s">
        <v>22</v>
      </c>
      <c r="C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</row>
    <row r="131" spans="1:15" s="1" customFormat="1" ht="18">
      <c r="A131" s="82" t="s">
        <v>19</v>
      </c>
      <c r="B131" s="84" t="s">
        <v>186</v>
      </c>
      <c r="C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</row>
    <row r="132" spans="1:15" s="1" customFormat="1" ht="18.75" thickBot="1">
      <c r="A132" s="83"/>
      <c r="B132" s="85"/>
      <c r="C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</row>
    <row r="133" spans="1:15" s="3" customFormat="1" ht="33" customHeight="1">
      <c r="A133" s="86" t="s">
        <v>1</v>
      </c>
      <c r="B133" s="88" t="s">
        <v>2</v>
      </c>
      <c r="C133" s="90" t="s">
        <v>14</v>
      </c>
      <c r="D133" s="92" t="s">
        <v>7</v>
      </c>
      <c r="E133" s="92"/>
      <c r="F133" s="92"/>
      <c r="G133" s="92" t="s">
        <v>3</v>
      </c>
      <c r="H133" s="92" t="s">
        <v>4</v>
      </c>
      <c r="I133" s="92"/>
      <c r="J133" s="92"/>
      <c r="K133" s="92"/>
      <c r="L133" s="94" t="s">
        <v>5</v>
      </c>
      <c r="M133" s="95"/>
      <c r="N133" s="95"/>
      <c r="O133" s="96"/>
    </row>
    <row r="134" spans="1:15" s="4" customFormat="1" ht="36.75" thickBot="1">
      <c r="A134" s="87"/>
      <c r="B134" s="89"/>
      <c r="C134" s="91"/>
      <c r="D134" s="26" t="s">
        <v>8</v>
      </c>
      <c r="E134" s="26" t="s">
        <v>6</v>
      </c>
      <c r="F134" s="26" t="s">
        <v>9</v>
      </c>
      <c r="G134" s="93"/>
      <c r="H134" s="26" t="s">
        <v>10</v>
      </c>
      <c r="I134" s="26" t="s">
        <v>11</v>
      </c>
      <c r="J134" s="26" t="s">
        <v>15</v>
      </c>
      <c r="K134" s="26" t="s">
        <v>16</v>
      </c>
      <c r="L134" s="26" t="s">
        <v>12</v>
      </c>
      <c r="M134" s="27" t="s">
        <v>17</v>
      </c>
      <c r="N134" s="27" t="s">
        <v>18</v>
      </c>
      <c r="O134" s="28" t="s">
        <v>13</v>
      </c>
    </row>
    <row r="135" spans="1:15" s="4" customFormat="1" ht="18">
      <c r="A135" s="29" t="s">
        <v>23</v>
      </c>
      <c r="B135" s="30" t="s">
        <v>24</v>
      </c>
      <c r="C135" s="31" t="s">
        <v>25</v>
      </c>
      <c r="D135" s="32" t="s">
        <v>26</v>
      </c>
      <c r="E135" s="32" t="s">
        <v>27</v>
      </c>
      <c r="F135" s="32" t="s">
        <v>28</v>
      </c>
      <c r="G135" s="32" t="s">
        <v>29</v>
      </c>
      <c r="H135" s="32" t="s">
        <v>30</v>
      </c>
      <c r="I135" s="32" t="s">
        <v>31</v>
      </c>
      <c r="J135" s="32" t="s">
        <v>32</v>
      </c>
      <c r="K135" s="32" t="s">
        <v>33</v>
      </c>
      <c r="L135" s="32" t="s">
        <v>34</v>
      </c>
      <c r="M135" s="32" t="s">
        <v>35</v>
      </c>
      <c r="N135" s="32" t="s">
        <v>36</v>
      </c>
      <c r="O135" s="33" t="s">
        <v>37</v>
      </c>
    </row>
    <row r="136" spans="1:15" ht="18">
      <c r="A136" s="34"/>
      <c r="B136" s="35" t="s">
        <v>38</v>
      </c>
      <c r="C136" s="36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8"/>
    </row>
    <row r="137" spans="1:15" ht="18">
      <c r="A137" s="34" t="s">
        <v>68</v>
      </c>
      <c r="B137" s="39" t="s">
        <v>69</v>
      </c>
      <c r="C137" s="36" t="s">
        <v>41</v>
      </c>
      <c r="D137" s="37">
        <v>14.42</v>
      </c>
      <c r="E137" s="37">
        <v>20.48</v>
      </c>
      <c r="F137" s="37">
        <v>7.52</v>
      </c>
      <c r="G137" s="37">
        <v>272.72000000000003</v>
      </c>
      <c r="H137" s="37">
        <v>0.22</v>
      </c>
      <c r="I137" s="37">
        <v>10.7</v>
      </c>
      <c r="J137" s="37">
        <v>0.24</v>
      </c>
      <c r="K137" s="37">
        <v>0.56000000000000005</v>
      </c>
      <c r="L137" s="37">
        <v>150.06</v>
      </c>
      <c r="M137" s="37">
        <v>200.76</v>
      </c>
      <c r="N137" s="37">
        <v>24.3</v>
      </c>
      <c r="O137" s="38">
        <v>2.36</v>
      </c>
    </row>
    <row r="138" spans="1:15" ht="18">
      <c r="A138" s="34" t="s">
        <v>70</v>
      </c>
      <c r="B138" s="39" t="s">
        <v>71</v>
      </c>
      <c r="C138" s="36" t="s">
        <v>44</v>
      </c>
      <c r="D138" s="37">
        <v>2.25</v>
      </c>
      <c r="E138" s="37">
        <v>0.87</v>
      </c>
      <c r="F138" s="37">
        <v>15.42</v>
      </c>
      <c r="G138" s="37">
        <v>78.599999999999994</v>
      </c>
      <c r="H138" s="37">
        <v>3.3000000000000002E-2</v>
      </c>
      <c r="I138" s="37">
        <v>0</v>
      </c>
      <c r="J138" s="37">
        <v>0</v>
      </c>
      <c r="K138" s="37">
        <v>0.51</v>
      </c>
      <c r="L138" s="37">
        <v>5.7</v>
      </c>
      <c r="M138" s="37">
        <v>19.5</v>
      </c>
      <c r="N138" s="37">
        <v>3.9</v>
      </c>
      <c r="O138" s="38">
        <v>0.36</v>
      </c>
    </row>
    <row r="139" spans="1:15" ht="18">
      <c r="A139" s="34" t="s">
        <v>47</v>
      </c>
      <c r="B139" s="39" t="s">
        <v>48</v>
      </c>
      <c r="C139" s="36" t="s">
        <v>41</v>
      </c>
      <c r="D139" s="37">
        <v>0.1</v>
      </c>
      <c r="E139" s="37">
        <v>0</v>
      </c>
      <c r="F139" s="37">
        <v>15</v>
      </c>
      <c r="G139" s="37">
        <v>60</v>
      </c>
      <c r="H139" s="37">
        <v>0</v>
      </c>
      <c r="I139" s="37">
        <v>0</v>
      </c>
      <c r="J139" s="37">
        <v>0</v>
      </c>
      <c r="K139" s="37">
        <v>0</v>
      </c>
      <c r="L139" s="37">
        <v>11</v>
      </c>
      <c r="M139" s="37">
        <v>3</v>
      </c>
      <c r="N139" s="37">
        <v>1</v>
      </c>
      <c r="O139" s="38">
        <v>0.3</v>
      </c>
    </row>
    <row r="140" spans="1:15" ht="18">
      <c r="A140" s="34"/>
      <c r="B140" s="39"/>
      <c r="C140" s="36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63"/>
    </row>
    <row r="141" spans="1:15" ht="18">
      <c r="A141" s="34"/>
      <c r="B141" s="35" t="s">
        <v>49</v>
      </c>
      <c r="C141" s="36"/>
      <c r="D141" s="40">
        <f>SUM(D137:D139)</f>
        <v>16.770000000000003</v>
      </c>
      <c r="E141" s="40">
        <f t="shared" ref="E141:O141" si="15">SUM(E137:E139)</f>
        <v>21.35</v>
      </c>
      <c r="F141" s="40">
        <f t="shared" si="15"/>
        <v>37.94</v>
      </c>
      <c r="G141" s="40">
        <f t="shared" si="15"/>
        <v>411.32000000000005</v>
      </c>
      <c r="H141" s="40">
        <f t="shared" si="15"/>
        <v>0.253</v>
      </c>
      <c r="I141" s="40">
        <f t="shared" si="15"/>
        <v>10.7</v>
      </c>
      <c r="J141" s="40">
        <f t="shared" si="15"/>
        <v>0.24</v>
      </c>
      <c r="K141" s="40">
        <f t="shared" si="15"/>
        <v>1.07</v>
      </c>
      <c r="L141" s="40">
        <f t="shared" si="15"/>
        <v>166.76</v>
      </c>
      <c r="M141" s="40">
        <f t="shared" si="15"/>
        <v>223.26</v>
      </c>
      <c r="N141" s="40">
        <f t="shared" si="15"/>
        <v>29.2</v>
      </c>
      <c r="O141" s="40">
        <f t="shared" si="15"/>
        <v>3.0199999999999996</v>
      </c>
    </row>
    <row r="142" spans="1:15" ht="18">
      <c r="A142" s="34" t="s">
        <v>88</v>
      </c>
      <c r="B142" s="39" t="s">
        <v>89</v>
      </c>
      <c r="C142" s="36" t="s">
        <v>187</v>
      </c>
      <c r="D142" s="37">
        <v>0.8</v>
      </c>
      <c r="E142" s="37">
        <v>0.1</v>
      </c>
      <c r="F142" s="37">
        <v>1.7</v>
      </c>
      <c r="G142" s="37">
        <v>13</v>
      </c>
      <c r="H142" s="37">
        <v>0.02</v>
      </c>
      <c r="I142" s="37">
        <v>5</v>
      </c>
      <c r="J142" s="37">
        <v>0</v>
      </c>
      <c r="K142" s="37">
        <v>0</v>
      </c>
      <c r="L142" s="37">
        <v>23</v>
      </c>
      <c r="M142" s="37">
        <v>0</v>
      </c>
      <c r="N142" s="37">
        <v>0</v>
      </c>
      <c r="O142" s="38">
        <v>0.6</v>
      </c>
    </row>
    <row r="143" spans="1:15" ht="36">
      <c r="A143" s="34" t="s">
        <v>131</v>
      </c>
      <c r="B143" s="39" t="s">
        <v>132</v>
      </c>
      <c r="C143" s="36" t="s">
        <v>99</v>
      </c>
      <c r="D143" s="37">
        <v>2.37</v>
      </c>
      <c r="E143" s="37">
        <v>2.65</v>
      </c>
      <c r="F143" s="37">
        <v>15.05</v>
      </c>
      <c r="G143" s="37">
        <v>94.38</v>
      </c>
      <c r="H143" s="37">
        <v>0.1</v>
      </c>
      <c r="I143" s="37">
        <v>11.55</v>
      </c>
      <c r="J143" s="37">
        <v>0</v>
      </c>
      <c r="K143" s="37">
        <v>7.4999999999999997E-2</v>
      </c>
      <c r="L143" s="37">
        <v>22.8</v>
      </c>
      <c r="M143" s="37">
        <v>39.200000000000003</v>
      </c>
      <c r="N143" s="37">
        <v>15.2</v>
      </c>
      <c r="O143" s="38">
        <v>0.77500000000000002</v>
      </c>
    </row>
    <row r="144" spans="1:15" ht="36">
      <c r="A144" s="34" t="s">
        <v>133</v>
      </c>
      <c r="B144" s="39" t="s">
        <v>246</v>
      </c>
      <c r="C144" s="36" t="s">
        <v>187</v>
      </c>
      <c r="D144" s="37">
        <v>11.76</v>
      </c>
      <c r="E144" s="37">
        <v>13.76</v>
      </c>
      <c r="F144" s="37">
        <v>10.73</v>
      </c>
      <c r="G144" s="37">
        <v>214.58</v>
      </c>
      <c r="H144" s="37">
        <v>0.04</v>
      </c>
      <c r="I144" s="37">
        <v>2.21</v>
      </c>
      <c r="J144" s="37">
        <v>0</v>
      </c>
      <c r="K144" s="37">
        <v>7.0000000000000007E-2</v>
      </c>
      <c r="L144" s="37">
        <v>21.76</v>
      </c>
      <c r="M144" s="37">
        <v>21.18</v>
      </c>
      <c r="N144" s="37">
        <v>6.18</v>
      </c>
      <c r="O144" s="38">
        <v>0.31</v>
      </c>
    </row>
    <row r="145" spans="1:15" ht="18">
      <c r="A145" s="34" t="s">
        <v>134</v>
      </c>
      <c r="B145" s="39" t="s">
        <v>247</v>
      </c>
      <c r="C145" s="36" t="s">
        <v>188</v>
      </c>
      <c r="D145" s="37">
        <v>8.08</v>
      </c>
      <c r="E145" s="37">
        <v>11.3</v>
      </c>
      <c r="F145" s="37">
        <v>28.67</v>
      </c>
      <c r="G145" s="37">
        <v>392.94</v>
      </c>
      <c r="H145" s="37">
        <v>0.28799999999999998</v>
      </c>
      <c r="I145" s="37">
        <v>0</v>
      </c>
      <c r="J145" s="37">
        <v>0</v>
      </c>
      <c r="K145" s="37">
        <v>0</v>
      </c>
      <c r="L145" s="37">
        <v>24.552</v>
      </c>
      <c r="M145" s="37">
        <v>0</v>
      </c>
      <c r="N145" s="37">
        <v>1.242</v>
      </c>
      <c r="O145" s="38">
        <v>1.89</v>
      </c>
    </row>
    <row r="146" spans="1:15" ht="18">
      <c r="A146" s="34" t="s">
        <v>93</v>
      </c>
      <c r="B146" s="39" t="s">
        <v>94</v>
      </c>
      <c r="C146" s="36" t="s">
        <v>41</v>
      </c>
      <c r="D146" s="37">
        <v>0.7</v>
      </c>
      <c r="E146" s="37">
        <v>0.3</v>
      </c>
      <c r="F146" s="37">
        <v>22.8</v>
      </c>
      <c r="G146" s="37">
        <v>97</v>
      </c>
      <c r="H146" s="37">
        <v>0</v>
      </c>
      <c r="I146" s="37">
        <v>70</v>
      </c>
      <c r="J146" s="37">
        <v>0</v>
      </c>
      <c r="K146" s="37">
        <v>0</v>
      </c>
      <c r="L146" s="37">
        <v>12</v>
      </c>
      <c r="M146" s="37">
        <v>3</v>
      </c>
      <c r="N146" s="37">
        <v>3</v>
      </c>
      <c r="O146" s="38">
        <v>1.5</v>
      </c>
    </row>
    <row r="147" spans="1:15" ht="18">
      <c r="A147" s="34" t="s">
        <v>42</v>
      </c>
      <c r="B147" s="39" t="s">
        <v>43</v>
      </c>
      <c r="C147" s="36" t="s">
        <v>44</v>
      </c>
      <c r="D147" s="37">
        <v>2.37</v>
      </c>
      <c r="E147" s="37">
        <v>0.3</v>
      </c>
      <c r="F147" s="37">
        <v>14.76</v>
      </c>
      <c r="G147" s="37">
        <v>70.5</v>
      </c>
      <c r="H147" s="37">
        <v>0.06</v>
      </c>
      <c r="I147" s="37">
        <v>0</v>
      </c>
      <c r="J147" s="37">
        <v>0</v>
      </c>
      <c r="K147" s="37">
        <v>0</v>
      </c>
      <c r="L147" s="37">
        <v>6.9</v>
      </c>
      <c r="M147" s="37">
        <v>0</v>
      </c>
      <c r="N147" s="37">
        <v>0</v>
      </c>
      <c r="O147" s="38">
        <v>0.56999999999999995</v>
      </c>
    </row>
    <row r="148" spans="1:15" ht="18">
      <c r="A148" s="34" t="s">
        <v>59</v>
      </c>
      <c r="B148" s="39" t="s">
        <v>60</v>
      </c>
      <c r="C148" s="36" t="s">
        <v>44</v>
      </c>
      <c r="D148" s="37">
        <v>1.98</v>
      </c>
      <c r="E148" s="37">
        <v>0.36</v>
      </c>
      <c r="F148" s="37">
        <v>10.02</v>
      </c>
      <c r="G148" s="37">
        <v>52.2</v>
      </c>
      <c r="H148" s="37">
        <v>5.3999999999999999E-2</v>
      </c>
      <c r="I148" s="37">
        <v>0</v>
      </c>
      <c r="J148" s="37">
        <v>0</v>
      </c>
      <c r="K148" s="37">
        <v>0.42</v>
      </c>
      <c r="L148" s="37">
        <v>10.5</v>
      </c>
      <c r="M148" s="37">
        <v>47.4</v>
      </c>
      <c r="N148" s="37">
        <v>14.1</v>
      </c>
      <c r="O148" s="38">
        <v>1.17</v>
      </c>
    </row>
    <row r="149" spans="1:15" s="6" customFormat="1" ht="18.75" thickBot="1">
      <c r="A149" s="41"/>
      <c r="B149" s="42" t="s">
        <v>66</v>
      </c>
      <c r="C149" s="43"/>
      <c r="D149" s="44">
        <f>SUM(D137:D148)</f>
        <v>61.599999999999994</v>
      </c>
      <c r="E149" s="44">
        <f t="shared" ref="E149:O149" si="16">SUM(E137:E148)</f>
        <v>71.47</v>
      </c>
      <c r="F149" s="44">
        <f t="shared" si="16"/>
        <v>179.61</v>
      </c>
      <c r="G149" s="44">
        <f t="shared" si="16"/>
        <v>1757.2400000000002</v>
      </c>
      <c r="H149" s="44">
        <f t="shared" si="16"/>
        <v>1.0680000000000001</v>
      </c>
      <c r="I149" s="44">
        <f t="shared" si="16"/>
        <v>110.16</v>
      </c>
      <c r="J149" s="44">
        <f t="shared" si="16"/>
        <v>0.48</v>
      </c>
      <c r="K149" s="44">
        <f t="shared" si="16"/>
        <v>2.7050000000000001</v>
      </c>
      <c r="L149" s="44">
        <f t="shared" si="16"/>
        <v>455.03199999999998</v>
      </c>
      <c r="M149" s="44">
        <f t="shared" si="16"/>
        <v>557.29999999999995</v>
      </c>
      <c r="N149" s="44">
        <f t="shared" si="16"/>
        <v>98.122</v>
      </c>
      <c r="O149" s="44">
        <f t="shared" si="16"/>
        <v>12.854999999999999</v>
      </c>
    </row>
    <row r="150" spans="1:15" s="1" customFormat="1">
      <c r="A150" s="5"/>
      <c r="C150" s="2"/>
      <c r="D150" s="12">
        <f>D142+D143+D144+D145+D146+D147+D148</f>
        <v>28.06</v>
      </c>
      <c r="E150" s="12">
        <f t="shared" ref="E150:O150" si="17">E142+E143+E144+E145+E146+E147+E148</f>
        <v>28.77</v>
      </c>
      <c r="F150" s="12">
        <f t="shared" si="17"/>
        <v>103.73</v>
      </c>
      <c r="G150" s="12">
        <f t="shared" si="17"/>
        <v>934.60000000000014</v>
      </c>
      <c r="H150" s="12">
        <f t="shared" si="17"/>
        <v>0.56200000000000006</v>
      </c>
      <c r="I150" s="12">
        <f t="shared" si="17"/>
        <v>88.76</v>
      </c>
      <c r="J150" s="12">
        <f t="shared" si="17"/>
        <v>0</v>
      </c>
      <c r="K150" s="12">
        <f t="shared" si="17"/>
        <v>0.56499999999999995</v>
      </c>
      <c r="L150" s="12">
        <f t="shared" si="17"/>
        <v>121.512</v>
      </c>
      <c r="M150" s="12">
        <f t="shared" si="17"/>
        <v>110.78</v>
      </c>
      <c r="N150" s="12">
        <f t="shared" si="17"/>
        <v>39.722000000000001</v>
      </c>
      <c r="O150" s="12">
        <f t="shared" si="17"/>
        <v>6.8150000000000004</v>
      </c>
    </row>
    <row r="151" spans="1:15" s="1" customFormat="1" ht="18">
      <c r="A151" s="21" t="s">
        <v>0</v>
      </c>
      <c r="B151" s="22" t="s">
        <v>136</v>
      </c>
      <c r="C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</row>
    <row r="152" spans="1:15" s="1" customFormat="1" ht="18">
      <c r="A152" s="21" t="s">
        <v>21</v>
      </c>
      <c r="B152" s="25" t="s">
        <v>22</v>
      </c>
      <c r="C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</row>
    <row r="153" spans="1:15" s="1" customFormat="1" ht="18">
      <c r="A153" s="82" t="s">
        <v>19</v>
      </c>
      <c r="B153" s="84" t="s">
        <v>186</v>
      </c>
      <c r="C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</row>
    <row r="154" spans="1:15" s="1" customFormat="1" ht="18.75" thickBot="1">
      <c r="A154" s="83"/>
      <c r="B154" s="85"/>
      <c r="C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</row>
    <row r="155" spans="1:15" s="3" customFormat="1" ht="33" customHeight="1">
      <c r="A155" s="86" t="s">
        <v>1</v>
      </c>
      <c r="B155" s="88" t="s">
        <v>2</v>
      </c>
      <c r="C155" s="90" t="s">
        <v>14</v>
      </c>
      <c r="D155" s="92" t="s">
        <v>7</v>
      </c>
      <c r="E155" s="92"/>
      <c r="F155" s="92"/>
      <c r="G155" s="92" t="s">
        <v>3</v>
      </c>
      <c r="H155" s="92" t="s">
        <v>4</v>
      </c>
      <c r="I155" s="92"/>
      <c r="J155" s="92"/>
      <c r="K155" s="92"/>
      <c r="L155" s="94" t="s">
        <v>5</v>
      </c>
      <c r="M155" s="95"/>
      <c r="N155" s="95"/>
      <c r="O155" s="96"/>
    </row>
    <row r="156" spans="1:15" s="4" customFormat="1" ht="36.75" thickBot="1">
      <c r="A156" s="87"/>
      <c r="B156" s="89"/>
      <c r="C156" s="91"/>
      <c r="D156" s="26" t="s">
        <v>8</v>
      </c>
      <c r="E156" s="26" t="s">
        <v>6</v>
      </c>
      <c r="F156" s="26" t="s">
        <v>9</v>
      </c>
      <c r="G156" s="93"/>
      <c r="H156" s="26" t="s">
        <v>10</v>
      </c>
      <c r="I156" s="26" t="s">
        <v>11</v>
      </c>
      <c r="J156" s="26" t="s">
        <v>15</v>
      </c>
      <c r="K156" s="26" t="s">
        <v>16</v>
      </c>
      <c r="L156" s="26" t="s">
        <v>12</v>
      </c>
      <c r="M156" s="27" t="s">
        <v>17</v>
      </c>
      <c r="N156" s="27" t="s">
        <v>18</v>
      </c>
      <c r="O156" s="28" t="s">
        <v>13</v>
      </c>
    </row>
    <row r="157" spans="1:15" s="4" customFormat="1" ht="18">
      <c r="A157" s="29" t="s">
        <v>23</v>
      </c>
      <c r="B157" s="30" t="s">
        <v>24</v>
      </c>
      <c r="C157" s="31" t="s">
        <v>25</v>
      </c>
      <c r="D157" s="32" t="s">
        <v>26</v>
      </c>
      <c r="E157" s="32" t="s">
        <v>27</v>
      </c>
      <c r="F157" s="32" t="s">
        <v>28</v>
      </c>
      <c r="G157" s="32" t="s">
        <v>29</v>
      </c>
      <c r="H157" s="32" t="s">
        <v>30</v>
      </c>
      <c r="I157" s="32" t="s">
        <v>31</v>
      </c>
      <c r="J157" s="32" t="s">
        <v>32</v>
      </c>
      <c r="K157" s="32" t="s">
        <v>33</v>
      </c>
      <c r="L157" s="32" t="s">
        <v>34</v>
      </c>
      <c r="M157" s="32" t="s">
        <v>35</v>
      </c>
      <c r="N157" s="32" t="s">
        <v>36</v>
      </c>
      <c r="O157" s="33" t="s">
        <v>37</v>
      </c>
    </row>
    <row r="158" spans="1:15" ht="18">
      <c r="A158" s="34"/>
      <c r="B158" s="35" t="s">
        <v>38</v>
      </c>
      <c r="C158" s="36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8"/>
    </row>
    <row r="159" spans="1:15" ht="18">
      <c r="A159" s="34" t="s">
        <v>137</v>
      </c>
      <c r="B159" s="39" t="s">
        <v>168</v>
      </c>
      <c r="C159" s="36" t="s">
        <v>41</v>
      </c>
      <c r="D159" s="37">
        <v>8.66</v>
      </c>
      <c r="E159" s="37">
        <v>11.9</v>
      </c>
      <c r="F159" s="37">
        <v>38.04</v>
      </c>
      <c r="G159" s="37">
        <v>293.8</v>
      </c>
      <c r="H159" s="37">
        <v>0.14000000000000001</v>
      </c>
      <c r="I159" s="37">
        <v>1.38</v>
      </c>
      <c r="J159" s="37">
        <v>0.08</v>
      </c>
      <c r="K159" s="37">
        <v>0.24</v>
      </c>
      <c r="L159" s="37">
        <v>143.6</v>
      </c>
      <c r="M159" s="37">
        <v>218.6</v>
      </c>
      <c r="N159" s="37">
        <v>50</v>
      </c>
      <c r="O159" s="38">
        <v>2.38</v>
      </c>
    </row>
    <row r="160" spans="1:15" ht="18">
      <c r="A160" s="34" t="s">
        <v>42</v>
      </c>
      <c r="B160" s="39" t="s">
        <v>43</v>
      </c>
      <c r="C160" s="36" t="s">
        <v>44</v>
      </c>
      <c r="D160" s="37">
        <v>2.37</v>
      </c>
      <c r="E160" s="37">
        <v>0.3</v>
      </c>
      <c r="F160" s="37">
        <v>14.76</v>
      </c>
      <c r="G160" s="37">
        <v>70.5</v>
      </c>
      <c r="H160" s="37">
        <v>0.06</v>
      </c>
      <c r="I160" s="37">
        <v>0</v>
      </c>
      <c r="J160" s="37">
        <v>0</v>
      </c>
      <c r="K160" s="37">
        <v>0</v>
      </c>
      <c r="L160" s="37">
        <v>6.9</v>
      </c>
      <c r="M160" s="37">
        <v>0</v>
      </c>
      <c r="N160" s="37">
        <v>0</v>
      </c>
      <c r="O160" s="38">
        <v>0.56999999999999995</v>
      </c>
    </row>
    <row r="161" spans="1:15" ht="18">
      <c r="A161" s="34" t="s">
        <v>47</v>
      </c>
      <c r="B161" s="39" t="s">
        <v>48</v>
      </c>
      <c r="C161" s="36" t="s">
        <v>41</v>
      </c>
      <c r="D161" s="37">
        <v>0.1</v>
      </c>
      <c r="E161" s="37">
        <v>0</v>
      </c>
      <c r="F161" s="37">
        <v>15</v>
      </c>
      <c r="G161" s="37">
        <v>60</v>
      </c>
      <c r="H161" s="37">
        <v>0</v>
      </c>
      <c r="I161" s="37">
        <v>0</v>
      </c>
      <c r="J161" s="37">
        <v>0</v>
      </c>
      <c r="K161" s="37">
        <v>0</v>
      </c>
      <c r="L161" s="37">
        <v>11</v>
      </c>
      <c r="M161" s="37">
        <v>3</v>
      </c>
      <c r="N161" s="37">
        <v>1</v>
      </c>
      <c r="O161" s="38">
        <v>0.3</v>
      </c>
    </row>
    <row r="162" spans="1:15" ht="18">
      <c r="A162" s="34"/>
      <c r="B162" s="35" t="s">
        <v>49</v>
      </c>
      <c r="C162" s="36"/>
      <c r="D162" s="40">
        <f t="shared" ref="D162:O162" si="18">SUM(D159:D161)</f>
        <v>11.13</v>
      </c>
      <c r="E162" s="40">
        <f t="shared" si="18"/>
        <v>12.200000000000001</v>
      </c>
      <c r="F162" s="40">
        <f t="shared" si="18"/>
        <v>67.8</v>
      </c>
      <c r="G162" s="40">
        <f t="shared" si="18"/>
        <v>424.3</v>
      </c>
      <c r="H162" s="40">
        <f t="shared" si="18"/>
        <v>0.2</v>
      </c>
      <c r="I162" s="40">
        <f t="shared" si="18"/>
        <v>1.38</v>
      </c>
      <c r="J162" s="40">
        <f t="shared" si="18"/>
        <v>0.08</v>
      </c>
      <c r="K162" s="40">
        <f t="shared" si="18"/>
        <v>0.24</v>
      </c>
      <c r="L162" s="40">
        <f t="shared" si="18"/>
        <v>161.5</v>
      </c>
      <c r="M162" s="40">
        <f t="shared" si="18"/>
        <v>221.6</v>
      </c>
      <c r="N162" s="40">
        <f t="shared" si="18"/>
        <v>51</v>
      </c>
      <c r="O162" s="40">
        <f t="shared" si="18"/>
        <v>3.2499999999999996</v>
      </c>
    </row>
    <row r="163" spans="1:15" ht="54">
      <c r="A163" s="34" t="s">
        <v>50</v>
      </c>
      <c r="B163" s="39" t="s">
        <v>51</v>
      </c>
      <c r="C163" s="36" t="s">
        <v>187</v>
      </c>
      <c r="D163" s="37">
        <v>1.9</v>
      </c>
      <c r="E163" s="37">
        <v>8.9</v>
      </c>
      <c r="F163" s="37">
        <v>7.7</v>
      </c>
      <c r="G163" s="37">
        <v>119</v>
      </c>
      <c r="H163" s="37">
        <v>0.02</v>
      </c>
      <c r="I163" s="37">
        <v>7</v>
      </c>
      <c r="J163" s="37">
        <v>0</v>
      </c>
      <c r="K163" s="37">
        <v>3.1</v>
      </c>
      <c r="L163" s="37">
        <v>41</v>
      </c>
      <c r="M163" s="37">
        <v>37</v>
      </c>
      <c r="N163" s="37">
        <v>15</v>
      </c>
      <c r="O163" s="38">
        <v>0.7</v>
      </c>
    </row>
    <row r="164" spans="1:15" ht="18">
      <c r="A164" s="34" t="s">
        <v>147</v>
      </c>
      <c r="B164" s="39" t="s">
        <v>206</v>
      </c>
      <c r="C164" s="36" t="s">
        <v>99</v>
      </c>
      <c r="D164" s="37">
        <v>1.92</v>
      </c>
      <c r="E164" s="37">
        <v>6.18</v>
      </c>
      <c r="F164" s="37">
        <v>12.27</v>
      </c>
      <c r="G164" s="37">
        <v>112.6</v>
      </c>
      <c r="H164" s="37">
        <v>0.05</v>
      </c>
      <c r="I164" s="37">
        <v>18.675000000000001</v>
      </c>
      <c r="J164" s="37">
        <v>0</v>
      </c>
      <c r="K164" s="37">
        <v>0.1</v>
      </c>
      <c r="L164" s="37">
        <v>59.95</v>
      </c>
      <c r="M164" s="37">
        <v>40.799999999999997</v>
      </c>
      <c r="N164" s="37">
        <v>22</v>
      </c>
      <c r="O164" s="38">
        <v>1.05</v>
      </c>
    </row>
    <row r="165" spans="1:15" ht="18">
      <c r="A165" s="34" t="s">
        <v>76</v>
      </c>
      <c r="B165" s="39" t="s">
        <v>77</v>
      </c>
      <c r="C165" s="36" t="s">
        <v>187</v>
      </c>
      <c r="D165" s="37">
        <v>7.97</v>
      </c>
      <c r="E165" s="37">
        <v>13.29</v>
      </c>
      <c r="F165" s="37">
        <v>2</v>
      </c>
      <c r="G165" s="37">
        <v>165.06</v>
      </c>
      <c r="H165" s="37">
        <v>0.01</v>
      </c>
      <c r="I165" s="37">
        <v>0.01</v>
      </c>
      <c r="J165" s="37">
        <v>0</v>
      </c>
      <c r="K165" s="37">
        <v>0</v>
      </c>
      <c r="L165" s="37">
        <v>1.41</v>
      </c>
      <c r="M165" s="37">
        <v>0</v>
      </c>
      <c r="N165" s="37">
        <v>0.19</v>
      </c>
      <c r="O165" s="38">
        <v>0.03</v>
      </c>
    </row>
    <row r="166" spans="1:15" ht="18">
      <c r="A166" s="34" t="s">
        <v>91</v>
      </c>
      <c r="B166" s="39" t="s">
        <v>92</v>
      </c>
      <c r="C166" s="36" t="s">
        <v>188</v>
      </c>
      <c r="D166" s="37">
        <v>6.97</v>
      </c>
      <c r="E166" s="37">
        <v>3.49</v>
      </c>
      <c r="F166" s="37">
        <v>42.66</v>
      </c>
      <c r="G166" s="37">
        <v>229.68</v>
      </c>
      <c r="H166" s="37">
        <v>0.108</v>
      </c>
      <c r="I166" s="37">
        <v>0</v>
      </c>
      <c r="J166" s="37">
        <v>0</v>
      </c>
      <c r="K166" s="37">
        <v>0</v>
      </c>
      <c r="L166" s="37">
        <v>43.524000000000001</v>
      </c>
      <c r="M166" s="37">
        <v>2.3039999999999998</v>
      </c>
      <c r="N166" s="37">
        <v>4.3380000000000001</v>
      </c>
      <c r="O166" s="38">
        <v>1.3859999999999999</v>
      </c>
    </row>
    <row r="167" spans="1:15" ht="18">
      <c r="A167" s="34" t="s">
        <v>57</v>
      </c>
      <c r="B167" s="39" t="s">
        <v>58</v>
      </c>
      <c r="C167" s="36" t="s">
        <v>41</v>
      </c>
      <c r="D167" s="37">
        <v>0.5</v>
      </c>
      <c r="E167" s="37">
        <v>0</v>
      </c>
      <c r="F167" s="37">
        <v>27</v>
      </c>
      <c r="G167" s="37">
        <v>110</v>
      </c>
      <c r="H167" s="37">
        <v>0</v>
      </c>
      <c r="I167" s="37">
        <v>0.5</v>
      </c>
      <c r="J167" s="37">
        <v>0</v>
      </c>
      <c r="K167" s="37">
        <v>0</v>
      </c>
      <c r="L167" s="37">
        <v>28</v>
      </c>
      <c r="M167" s="37">
        <v>19</v>
      </c>
      <c r="N167" s="37">
        <v>7</v>
      </c>
      <c r="O167" s="38">
        <v>1.5</v>
      </c>
    </row>
    <row r="168" spans="1:15" ht="18">
      <c r="A168" s="34" t="s">
        <v>42</v>
      </c>
      <c r="B168" s="39" t="s">
        <v>43</v>
      </c>
      <c r="C168" s="36" t="s">
        <v>44</v>
      </c>
      <c r="D168" s="37">
        <v>2.37</v>
      </c>
      <c r="E168" s="37">
        <v>0.3</v>
      </c>
      <c r="F168" s="37">
        <v>14.76</v>
      </c>
      <c r="G168" s="37">
        <v>70.5</v>
      </c>
      <c r="H168" s="37">
        <v>0.06</v>
      </c>
      <c r="I168" s="37">
        <v>0</v>
      </c>
      <c r="J168" s="37">
        <v>0</v>
      </c>
      <c r="K168" s="37">
        <v>0</v>
      </c>
      <c r="L168" s="37">
        <v>6.9</v>
      </c>
      <c r="M168" s="37">
        <v>0</v>
      </c>
      <c r="N168" s="37">
        <v>0</v>
      </c>
      <c r="O168" s="38">
        <v>0.56999999999999995</v>
      </c>
    </row>
    <row r="169" spans="1:15" ht="18">
      <c r="A169" s="34" t="s">
        <v>59</v>
      </c>
      <c r="B169" s="39" t="s">
        <v>60</v>
      </c>
      <c r="C169" s="36" t="s">
        <v>44</v>
      </c>
      <c r="D169" s="37">
        <v>1.98</v>
      </c>
      <c r="E169" s="37">
        <v>0.36</v>
      </c>
      <c r="F169" s="37">
        <v>10.02</v>
      </c>
      <c r="G169" s="37">
        <v>52.2</v>
      </c>
      <c r="H169" s="37">
        <v>5.3999999999999999E-2</v>
      </c>
      <c r="I169" s="37">
        <v>0</v>
      </c>
      <c r="J169" s="37">
        <v>0</v>
      </c>
      <c r="K169" s="37">
        <v>0.42</v>
      </c>
      <c r="L169" s="37">
        <v>10.5</v>
      </c>
      <c r="M169" s="37">
        <v>47.4</v>
      </c>
      <c r="N169" s="37">
        <v>14.1</v>
      </c>
      <c r="O169" s="38">
        <v>1.17</v>
      </c>
    </row>
    <row r="170" spans="1:15" ht="18">
      <c r="A170" s="34"/>
      <c r="B170" s="35" t="s">
        <v>61</v>
      </c>
      <c r="C170" s="36"/>
      <c r="D170" s="40">
        <f>SUM(D163:D169)</f>
        <v>23.61</v>
      </c>
      <c r="E170" s="40">
        <f t="shared" ref="E170:O170" si="19">SUM(E163:E169)</f>
        <v>32.519999999999996</v>
      </c>
      <c r="F170" s="40">
        <f t="shared" si="19"/>
        <v>116.41</v>
      </c>
      <c r="G170" s="40">
        <f t="shared" si="19"/>
        <v>859.04</v>
      </c>
      <c r="H170" s="40">
        <f t="shared" si="19"/>
        <v>0.30199999999999999</v>
      </c>
      <c r="I170" s="40">
        <f t="shared" si="19"/>
        <v>26.185000000000002</v>
      </c>
      <c r="J170" s="40">
        <f t="shared" si="19"/>
        <v>0</v>
      </c>
      <c r="K170" s="40">
        <f t="shared" si="19"/>
        <v>3.62</v>
      </c>
      <c r="L170" s="40">
        <f t="shared" si="19"/>
        <v>191.28400000000002</v>
      </c>
      <c r="M170" s="40">
        <f t="shared" si="19"/>
        <v>146.50399999999999</v>
      </c>
      <c r="N170" s="40">
        <f t="shared" si="19"/>
        <v>62.628</v>
      </c>
      <c r="O170" s="40">
        <f t="shared" si="19"/>
        <v>6.4060000000000006</v>
      </c>
    </row>
    <row r="171" spans="1:15" ht="36">
      <c r="A171" s="34" t="s">
        <v>62</v>
      </c>
      <c r="B171" s="39" t="s">
        <v>63</v>
      </c>
      <c r="C171" s="36" t="s">
        <v>41</v>
      </c>
      <c r="D171" s="37">
        <v>1.4</v>
      </c>
      <c r="E171" s="37">
        <v>0</v>
      </c>
      <c r="F171" s="37">
        <v>29</v>
      </c>
      <c r="G171" s="37">
        <v>122</v>
      </c>
      <c r="H171" s="37">
        <v>0</v>
      </c>
      <c r="I171" s="37">
        <v>0</v>
      </c>
      <c r="J171" s="37">
        <v>0</v>
      </c>
      <c r="K171" s="37">
        <v>0</v>
      </c>
      <c r="L171" s="37">
        <v>1</v>
      </c>
      <c r="M171" s="37">
        <v>0</v>
      </c>
      <c r="N171" s="37">
        <v>0</v>
      </c>
      <c r="O171" s="38">
        <v>0.1</v>
      </c>
    </row>
    <row r="172" spans="1:15" ht="18">
      <c r="A172" s="34" t="s">
        <v>141</v>
      </c>
      <c r="B172" s="39" t="s">
        <v>142</v>
      </c>
      <c r="C172" s="36" t="s">
        <v>143</v>
      </c>
      <c r="D172" s="37">
        <v>5.32</v>
      </c>
      <c r="E172" s="37">
        <v>4.76</v>
      </c>
      <c r="F172" s="37">
        <v>32.479999999999997</v>
      </c>
      <c r="G172" s="37">
        <v>194.6</v>
      </c>
      <c r="H172" s="37">
        <v>5.6000000000000001E-2</v>
      </c>
      <c r="I172" s="37">
        <v>0</v>
      </c>
      <c r="J172" s="37">
        <v>2.8000000000000001E-2</v>
      </c>
      <c r="K172" s="37">
        <v>0.7</v>
      </c>
      <c r="L172" s="37">
        <v>21</v>
      </c>
      <c r="M172" s="37">
        <v>46.2</v>
      </c>
      <c r="N172" s="37">
        <v>8.4</v>
      </c>
      <c r="O172" s="38">
        <v>0.56000000000000005</v>
      </c>
    </row>
    <row r="173" spans="1:15" s="6" customFormat="1" ht="18.75" thickBot="1">
      <c r="A173" s="41"/>
      <c r="B173" s="42" t="s">
        <v>66</v>
      </c>
      <c r="C173" s="43"/>
      <c r="D173" s="44">
        <f>SUM(D159:D172)</f>
        <v>76.199999999999989</v>
      </c>
      <c r="E173" s="44">
        <f t="shared" ref="E173:O173" si="20">SUM(E159:E172)</f>
        <v>94.2</v>
      </c>
      <c r="F173" s="44">
        <f t="shared" si="20"/>
        <v>429.9</v>
      </c>
      <c r="G173" s="44">
        <f t="shared" si="20"/>
        <v>2883.28</v>
      </c>
      <c r="H173" s="44">
        <f t="shared" si="20"/>
        <v>1.0600000000000003</v>
      </c>
      <c r="I173" s="44">
        <f t="shared" si="20"/>
        <v>55.13000000000001</v>
      </c>
      <c r="J173" s="44">
        <f t="shared" si="20"/>
        <v>0.188</v>
      </c>
      <c r="K173" s="44">
        <f t="shared" si="20"/>
        <v>8.42</v>
      </c>
      <c r="L173" s="44">
        <f t="shared" si="20"/>
        <v>727.56799999999998</v>
      </c>
      <c r="M173" s="44">
        <f t="shared" si="20"/>
        <v>782.40800000000002</v>
      </c>
      <c r="N173" s="44">
        <f t="shared" si="20"/>
        <v>235.65599999999998</v>
      </c>
      <c r="O173" s="44">
        <f t="shared" si="20"/>
        <v>19.971999999999998</v>
      </c>
    </row>
    <row r="174" spans="1:15" s="1" customFormat="1">
      <c r="A174" s="5"/>
      <c r="C174" s="2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1:15" s="1" customFormat="1" ht="18">
      <c r="A175" s="21" t="s">
        <v>0</v>
      </c>
      <c r="B175" s="22" t="s">
        <v>144</v>
      </c>
      <c r="C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</row>
    <row r="176" spans="1:15" s="1" customFormat="1" ht="18">
      <c r="A176" s="21" t="s">
        <v>21</v>
      </c>
      <c r="B176" s="25" t="s">
        <v>22</v>
      </c>
      <c r="C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</row>
    <row r="177" spans="1:15" s="1" customFormat="1" ht="18">
      <c r="A177" s="82" t="s">
        <v>19</v>
      </c>
      <c r="B177" s="84" t="s">
        <v>186</v>
      </c>
      <c r="C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</row>
    <row r="178" spans="1:15" s="1" customFormat="1" ht="18.75" thickBot="1">
      <c r="A178" s="83"/>
      <c r="B178" s="85"/>
      <c r="C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</row>
    <row r="179" spans="1:15" s="3" customFormat="1" ht="33" customHeight="1">
      <c r="A179" s="86" t="s">
        <v>1</v>
      </c>
      <c r="B179" s="88" t="s">
        <v>2</v>
      </c>
      <c r="C179" s="90" t="s">
        <v>14</v>
      </c>
      <c r="D179" s="92" t="s">
        <v>7</v>
      </c>
      <c r="E179" s="92"/>
      <c r="F179" s="92"/>
      <c r="G179" s="92" t="s">
        <v>3</v>
      </c>
      <c r="H179" s="92" t="s">
        <v>4</v>
      </c>
      <c r="I179" s="92"/>
      <c r="J179" s="92"/>
      <c r="K179" s="92"/>
      <c r="L179" s="94" t="s">
        <v>5</v>
      </c>
      <c r="M179" s="95"/>
      <c r="N179" s="95"/>
      <c r="O179" s="96"/>
    </row>
    <row r="180" spans="1:15" s="4" customFormat="1" ht="36.75" thickBot="1">
      <c r="A180" s="87"/>
      <c r="B180" s="89"/>
      <c r="C180" s="91"/>
      <c r="D180" s="26" t="s">
        <v>8</v>
      </c>
      <c r="E180" s="26" t="s">
        <v>6</v>
      </c>
      <c r="F180" s="26" t="s">
        <v>9</v>
      </c>
      <c r="G180" s="93"/>
      <c r="H180" s="26" t="s">
        <v>10</v>
      </c>
      <c r="I180" s="26" t="s">
        <v>11</v>
      </c>
      <c r="J180" s="26" t="s">
        <v>15</v>
      </c>
      <c r="K180" s="26" t="s">
        <v>16</v>
      </c>
      <c r="L180" s="26" t="s">
        <v>12</v>
      </c>
      <c r="M180" s="27" t="s">
        <v>17</v>
      </c>
      <c r="N180" s="27" t="s">
        <v>18</v>
      </c>
      <c r="O180" s="28" t="s">
        <v>13</v>
      </c>
    </row>
    <row r="181" spans="1:15" s="4" customFormat="1" ht="18">
      <c r="A181" s="29" t="s">
        <v>23</v>
      </c>
      <c r="B181" s="30" t="s">
        <v>24</v>
      </c>
      <c r="C181" s="31" t="s">
        <v>25</v>
      </c>
      <c r="D181" s="32" t="s">
        <v>26</v>
      </c>
      <c r="E181" s="32" t="s">
        <v>27</v>
      </c>
      <c r="F181" s="32" t="s">
        <v>28</v>
      </c>
      <c r="G181" s="32" t="s">
        <v>29</v>
      </c>
      <c r="H181" s="32" t="s">
        <v>30</v>
      </c>
      <c r="I181" s="32" t="s">
        <v>31</v>
      </c>
      <c r="J181" s="32" t="s">
        <v>32</v>
      </c>
      <c r="K181" s="32" t="s">
        <v>33</v>
      </c>
      <c r="L181" s="32" t="s">
        <v>34</v>
      </c>
      <c r="M181" s="32" t="s">
        <v>35</v>
      </c>
      <c r="N181" s="32" t="s">
        <v>36</v>
      </c>
      <c r="O181" s="33" t="s">
        <v>37</v>
      </c>
    </row>
    <row r="182" spans="1:15" ht="18">
      <c r="A182" s="34"/>
      <c r="B182" s="35" t="s">
        <v>38</v>
      </c>
      <c r="C182" s="36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8"/>
    </row>
    <row r="183" spans="1:15" ht="18">
      <c r="A183" s="34" t="s">
        <v>68</v>
      </c>
      <c r="B183" s="39" t="s">
        <v>69</v>
      </c>
      <c r="C183" s="36" t="s">
        <v>41</v>
      </c>
      <c r="D183" s="37">
        <v>14.42</v>
      </c>
      <c r="E183" s="37">
        <v>20.48</v>
      </c>
      <c r="F183" s="37">
        <v>7.52</v>
      </c>
      <c r="G183" s="37">
        <v>272.72000000000003</v>
      </c>
      <c r="H183" s="37">
        <v>0.22</v>
      </c>
      <c r="I183" s="37">
        <v>10.7</v>
      </c>
      <c r="J183" s="37">
        <v>0.24</v>
      </c>
      <c r="K183" s="37">
        <v>0.56000000000000005</v>
      </c>
      <c r="L183" s="37">
        <v>150.06</v>
      </c>
      <c r="M183" s="37">
        <v>200.76</v>
      </c>
      <c r="N183" s="37">
        <v>24.3</v>
      </c>
      <c r="O183" s="38">
        <v>2.36</v>
      </c>
    </row>
    <row r="184" spans="1:15" ht="18">
      <c r="A184" s="34" t="s">
        <v>70</v>
      </c>
      <c r="B184" s="39" t="s">
        <v>71</v>
      </c>
      <c r="C184" s="36" t="s">
        <v>44</v>
      </c>
      <c r="D184" s="37">
        <v>2.25</v>
      </c>
      <c r="E184" s="37">
        <v>0.87</v>
      </c>
      <c r="F184" s="37">
        <v>15.42</v>
      </c>
      <c r="G184" s="37">
        <v>78.599999999999994</v>
      </c>
      <c r="H184" s="37">
        <v>3.3000000000000002E-2</v>
      </c>
      <c r="I184" s="37">
        <v>0</v>
      </c>
      <c r="J184" s="37">
        <v>0</v>
      </c>
      <c r="K184" s="37">
        <v>0.51</v>
      </c>
      <c r="L184" s="37">
        <v>5.7</v>
      </c>
      <c r="M184" s="37">
        <v>19.5</v>
      </c>
      <c r="N184" s="37">
        <v>3.9</v>
      </c>
      <c r="O184" s="38">
        <v>0.36</v>
      </c>
    </row>
    <row r="185" spans="1:15" ht="18">
      <c r="A185" s="34" t="s">
        <v>145</v>
      </c>
      <c r="B185" s="39" t="s">
        <v>146</v>
      </c>
      <c r="C185" s="36" t="s">
        <v>41</v>
      </c>
      <c r="D185" s="37">
        <v>0.1</v>
      </c>
      <c r="E185" s="37">
        <v>0</v>
      </c>
      <c r="F185" s="37">
        <v>15.2</v>
      </c>
      <c r="G185" s="37">
        <v>61</v>
      </c>
      <c r="H185" s="37">
        <v>0</v>
      </c>
      <c r="I185" s="37">
        <v>2.8</v>
      </c>
      <c r="J185" s="37">
        <v>0</v>
      </c>
      <c r="K185" s="37">
        <v>0</v>
      </c>
      <c r="L185" s="37">
        <v>14.2</v>
      </c>
      <c r="M185" s="37">
        <v>4</v>
      </c>
      <c r="N185" s="37">
        <v>2</v>
      </c>
      <c r="O185" s="38">
        <v>0.4</v>
      </c>
    </row>
    <row r="186" spans="1:15" ht="18">
      <c r="A186" s="34"/>
      <c r="B186" s="35" t="s">
        <v>49</v>
      </c>
      <c r="C186" s="36"/>
      <c r="D186" s="40">
        <f>SUM(D183:D185)</f>
        <v>16.770000000000003</v>
      </c>
      <c r="E186" s="40">
        <f t="shared" ref="E186:O186" si="21">SUM(E183:E185)</f>
        <v>21.35</v>
      </c>
      <c r="F186" s="40">
        <f t="shared" si="21"/>
        <v>38.14</v>
      </c>
      <c r="G186" s="40">
        <f t="shared" si="21"/>
        <v>412.32000000000005</v>
      </c>
      <c r="H186" s="40">
        <f t="shared" si="21"/>
        <v>0.253</v>
      </c>
      <c r="I186" s="40">
        <f t="shared" si="21"/>
        <v>13.5</v>
      </c>
      <c r="J186" s="40">
        <f t="shared" si="21"/>
        <v>0.24</v>
      </c>
      <c r="K186" s="40">
        <f t="shared" si="21"/>
        <v>1.07</v>
      </c>
      <c r="L186" s="40">
        <f t="shared" si="21"/>
        <v>169.95999999999998</v>
      </c>
      <c r="M186" s="40">
        <f t="shared" si="21"/>
        <v>224.26</v>
      </c>
      <c r="N186" s="40">
        <f t="shared" si="21"/>
        <v>30.2</v>
      </c>
      <c r="O186" s="40">
        <f t="shared" si="21"/>
        <v>3.1199999999999997</v>
      </c>
    </row>
    <row r="187" spans="1:15" ht="18">
      <c r="A187" s="34" t="s">
        <v>88</v>
      </c>
      <c r="B187" s="39" t="s">
        <v>89</v>
      </c>
      <c r="C187" s="36" t="s">
        <v>187</v>
      </c>
      <c r="D187" s="37">
        <v>0.8</v>
      </c>
      <c r="E187" s="37">
        <v>0.1</v>
      </c>
      <c r="F187" s="37">
        <v>1.7</v>
      </c>
      <c r="G187" s="37">
        <v>13</v>
      </c>
      <c r="H187" s="37">
        <v>0.02</v>
      </c>
      <c r="I187" s="37">
        <v>5</v>
      </c>
      <c r="J187" s="37">
        <v>0</v>
      </c>
      <c r="K187" s="37">
        <v>0</v>
      </c>
      <c r="L187" s="37">
        <v>23</v>
      </c>
      <c r="M187" s="37">
        <v>0</v>
      </c>
      <c r="N187" s="37">
        <v>0</v>
      </c>
      <c r="O187" s="38">
        <v>0.6</v>
      </c>
    </row>
    <row r="188" spans="1:15" ht="18">
      <c r="A188" s="34" t="s">
        <v>53</v>
      </c>
      <c r="B188" s="39" t="s">
        <v>248</v>
      </c>
      <c r="C188" s="36" t="s">
        <v>99</v>
      </c>
      <c r="D188" s="37">
        <v>2.7</v>
      </c>
      <c r="E188" s="37">
        <v>2.85</v>
      </c>
      <c r="F188" s="37">
        <v>18.829999999999998</v>
      </c>
      <c r="G188" s="37">
        <v>111.25</v>
      </c>
      <c r="H188" s="37">
        <v>0.15</v>
      </c>
      <c r="I188" s="37">
        <v>21.824999999999999</v>
      </c>
      <c r="J188" s="37">
        <v>0</v>
      </c>
      <c r="K188" s="37">
        <v>0.125</v>
      </c>
      <c r="L188" s="37">
        <v>29.35</v>
      </c>
      <c r="M188" s="37">
        <v>70.8</v>
      </c>
      <c r="N188" s="37">
        <v>29.85</v>
      </c>
      <c r="O188" s="38">
        <v>1.35</v>
      </c>
    </row>
    <row r="189" spans="1:15" ht="18">
      <c r="A189" s="34" t="s">
        <v>139</v>
      </c>
      <c r="B189" s="39" t="s">
        <v>140</v>
      </c>
      <c r="C189" s="36" t="s">
        <v>189</v>
      </c>
      <c r="D189" s="37">
        <v>21.34</v>
      </c>
      <c r="E189" s="37">
        <v>21.2</v>
      </c>
      <c r="F189" s="37">
        <v>50.68</v>
      </c>
      <c r="G189" s="37">
        <v>478.8</v>
      </c>
      <c r="H189" s="37">
        <v>0.14000000000000001</v>
      </c>
      <c r="I189" s="37">
        <v>4.2560000000000002</v>
      </c>
      <c r="J189" s="37">
        <v>8.4000000000000005E-2</v>
      </c>
      <c r="K189" s="37">
        <v>0.53200000000000003</v>
      </c>
      <c r="L189" s="37">
        <v>22.931999999999999</v>
      </c>
      <c r="M189" s="37">
        <v>302.79199999999997</v>
      </c>
      <c r="N189" s="37">
        <v>133.44800000000001</v>
      </c>
      <c r="O189" s="38">
        <v>2.492</v>
      </c>
    </row>
    <row r="190" spans="1:15" ht="18">
      <c r="A190" s="34" t="s">
        <v>93</v>
      </c>
      <c r="B190" s="39" t="s">
        <v>94</v>
      </c>
      <c r="C190" s="36" t="s">
        <v>41</v>
      </c>
      <c r="D190" s="37">
        <v>0.7</v>
      </c>
      <c r="E190" s="37">
        <v>0.3</v>
      </c>
      <c r="F190" s="37">
        <v>22.8</v>
      </c>
      <c r="G190" s="37">
        <v>97</v>
      </c>
      <c r="H190" s="37">
        <v>0</v>
      </c>
      <c r="I190" s="37">
        <v>70</v>
      </c>
      <c r="J190" s="37">
        <v>0</v>
      </c>
      <c r="K190" s="37">
        <v>0</v>
      </c>
      <c r="L190" s="37">
        <v>12</v>
      </c>
      <c r="M190" s="37">
        <v>3</v>
      </c>
      <c r="N190" s="37">
        <v>3</v>
      </c>
      <c r="O190" s="38">
        <v>1.5</v>
      </c>
    </row>
    <row r="191" spans="1:15" ht="18">
      <c r="A191" s="34" t="s">
        <v>42</v>
      </c>
      <c r="B191" s="39" t="s">
        <v>43</v>
      </c>
      <c r="C191" s="36" t="s">
        <v>44</v>
      </c>
      <c r="D191" s="37">
        <v>2.37</v>
      </c>
      <c r="E191" s="37">
        <v>0.3</v>
      </c>
      <c r="F191" s="37">
        <v>14.76</v>
      </c>
      <c r="G191" s="37">
        <v>70.5</v>
      </c>
      <c r="H191" s="37">
        <v>0.06</v>
      </c>
      <c r="I191" s="37">
        <v>0</v>
      </c>
      <c r="J191" s="37">
        <v>0</v>
      </c>
      <c r="K191" s="37">
        <v>0</v>
      </c>
      <c r="L191" s="37">
        <v>6.9</v>
      </c>
      <c r="M191" s="37">
        <v>0</v>
      </c>
      <c r="N191" s="37">
        <v>0</v>
      </c>
      <c r="O191" s="38">
        <v>0.56999999999999995</v>
      </c>
    </row>
    <row r="192" spans="1:15" ht="18">
      <c r="A192" s="34" t="s">
        <v>59</v>
      </c>
      <c r="B192" s="39" t="s">
        <v>60</v>
      </c>
      <c r="C192" s="36" t="s">
        <v>44</v>
      </c>
      <c r="D192" s="37">
        <v>1.98</v>
      </c>
      <c r="E192" s="37">
        <v>0.36</v>
      </c>
      <c r="F192" s="37">
        <v>10.02</v>
      </c>
      <c r="G192" s="37">
        <v>52.2</v>
      </c>
      <c r="H192" s="37">
        <v>5.3999999999999999E-2</v>
      </c>
      <c r="I192" s="37">
        <v>0</v>
      </c>
      <c r="J192" s="37">
        <v>0</v>
      </c>
      <c r="K192" s="37">
        <v>0.42</v>
      </c>
      <c r="L192" s="37">
        <v>10.5</v>
      </c>
      <c r="M192" s="37">
        <v>47.4</v>
      </c>
      <c r="N192" s="37">
        <v>14.1</v>
      </c>
      <c r="O192" s="38">
        <v>1.17</v>
      </c>
    </row>
    <row r="193" spans="1:15" ht="18">
      <c r="A193" s="34"/>
      <c r="B193" s="35" t="s">
        <v>61</v>
      </c>
      <c r="C193" s="36"/>
      <c r="D193" s="40">
        <f t="shared" ref="D193:O193" si="22">SUM(D187:D192)</f>
        <v>29.89</v>
      </c>
      <c r="E193" s="40">
        <f t="shared" si="22"/>
        <v>25.11</v>
      </c>
      <c r="F193" s="40">
        <f t="shared" si="22"/>
        <v>118.78999999999999</v>
      </c>
      <c r="G193" s="40">
        <f t="shared" si="22"/>
        <v>822.75</v>
      </c>
      <c r="H193" s="40">
        <f t="shared" si="22"/>
        <v>0.42399999999999999</v>
      </c>
      <c r="I193" s="40">
        <f t="shared" si="22"/>
        <v>101.081</v>
      </c>
      <c r="J193" s="40">
        <f t="shared" si="22"/>
        <v>8.4000000000000005E-2</v>
      </c>
      <c r="K193" s="40">
        <f t="shared" si="22"/>
        <v>1.077</v>
      </c>
      <c r="L193" s="40">
        <f t="shared" si="22"/>
        <v>104.682</v>
      </c>
      <c r="M193" s="40">
        <f t="shared" si="22"/>
        <v>423.99199999999996</v>
      </c>
      <c r="N193" s="40">
        <f t="shared" si="22"/>
        <v>180.398</v>
      </c>
      <c r="O193" s="40">
        <f t="shared" si="22"/>
        <v>7.6820000000000004</v>
      </c>
    </row>
    <row r="194" spans="1:15" ht="36">
      <c r="A194" s="34" t="s">
        <v>95</v>
      </c>
      <c r="B194" s="39" t="s">
        <v>96</v>
      </c>
      <c r="C194" s="36" t="s">
        <v>41</v>
      </c>
      <c r="D194" s="37">
        <v>0.3</v>
      </c>
      <c r="E194" s="37">
        <v>0.12</v>
      </c>
      <c r="F194" s="37">
        <v>17.16</v>
      </c>
      <c r="G194" s="37">
        <v>70.040000000000006</v>
      </c>
      <c r="H194" s="37">
        <v>0</v>
      </c>
      <c r="I194" s="37">
        <v>60</v>
      </c>
      <c r="J194" s="37">
        <v>0</v>
      </c>
      <c r="K194" s="37">
        <v>0.2</v>
      </c>
      <c r="L194" s="37">
        <v>18.46</v>
      </c>
      <c r="M194" s="37">
        <v>9.9</v>
      </c>
      <c r="N194" s="37">
        <v>10.9</v>
      </c>
      <c r="O194" s="38">
        <v>0.44</v>
      </c>
    </row>
    <row r="195" spans="1:15" ht="36">
      <c r="A195" s="34" t="s">
        <v>84</v>
      </c>
      <c r="B195" s="39" t="s">
        <v>198</v>
      </c>
      <c r="C195" s="36" t="s">
        <v>52</v>
      </c>
      <c r="D195" s="37">
        <v>4.4400000000000004</v>
      </c>
      <c r="E195" s="37">
        <v>3.3</v>
      </c>
      <c r="F195" s="37">
        <v>5.31</v>
      </c>
      <c r="G195" s="37">
        <v>68.099999999999994</v>
      </c>
      <c r="H195" s="37">
        <v>3.5999999999999997E-2</v>
      </c>
      <c r="I195" s="37">
        <v>1.1040000000000001</v>
      </c>
      <c r="J195" s="37">
        <v>0</v>
      </c>
      <c r="K195" s="37">
        <v>0</v>
      </c>
      <c r="L195" s="37">
        <v>36.558</v>
      </c>
      <c r="M195" s="37">
        <v>0</v>
      </c>
      <c r="N195" s="37">
        <v>18.876000000000001</v>
      </c>
      <c r="O195" s="38">
        <v>0.45</v>
      </c>
    </row>
    <row r="196" spans="1:15" s="6" customFormat="1" ht="18.75" thickBot="1">
      <c r="A196" s="41"/>
      <c r="B196" s="42" t="s">
        <v>66</v>
      </c>
      <c r="C196" s="43"/>
      <c r="D196" s="44">
        <f>SUM(D183:D195)</f>
        <v>98.06</v>
      </c>
      <c r="E196" s="44">
        <f t="shared" ref="E196:O196" si="23">SUM(E183:E195)</f>
        <v>96.34</v>
      </c>
      <c r="F196" s="44">
        <f t="shared" si="23"/>
        <v>336.33000000000004</v>
      </c>
      <c r="G196" s="44">
        <f t="shared" si="23"/>
        <v>2608.2800000000002</v>
      </c>
      <c r="H196" s="44">
        <f t="shared" si="23"/>
        <v>1.3900000000000001</v>
      </c>
      <c r="I196" s="44">
        <f t="shared" si="23"/>
        <v>290.26600000000002</v>
      </c>
      <c r="J196" s="44">
        <f t="shared" si="23"/>
        <v>0.64799999999999991</v>
      </c>
      <c r="K196" s="44">
        <f t="shared" si="23"/>
        <v>4.4940000000000007</v>
      </c>
      <c r="L196" s="44">
        <f t="shared" si="23"/>
        <v>604.30200000000002</v>
      </c>
      <c r="M196" s="44">
        <f t="shared" si="23"/>
        <v>1306.404</v>
      </c>
      <c r="N196" s="44">
        <f t="shared" si="23"/>
        <v>450.97199999999998</v>
      </c>
      <c r="O196" s="44">
        <f t="shared" si="23"/>
        <v>22.494</v>
      </c>
    </row>
    <row r="197" spans="1:15" s="1" customFormat="1">
      <c r="A197" s="5"/>
      <c r="C197" s="2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1:15" s="1" customFormat="1" ht="18">
      <c r="A198" s="21" t="s">
        <v>0</v>
      </c>
      <c r="B198" s="22" t="s">
        <v>149</v>
      </c>
      <c r="C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</row>
    <row r="199" spans="1:15" s="1" customFormat="1" ht="18">
      <c r="A199" s="21" t="s">
        <v>21</v>
      </c>
      <c r="B199" s="25" t="s">
        <v>22</v>
      </c>
      <c r="C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</row>
    <row r="200" spans="1:15" s="1" customFormat="1" ht="18">
      <c r="A200" s="82" t="s">
        <v>19</v>
      </c>
      <c r="B200" s="84" t="s">
        <v>186</v>
      </c>
      <c r="C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</row>
    <row r="201" spans="1:15" s="1" customFormat="1" ht="18.75" thickBot="1">
      <c r="A201" s="83"/>
      <c r="B201" s="85"/>
      <c r="C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</row>
    <row r="202" spans="1:15" s="3" customFormat="1" ht="33" customHeight="1">
      <c r="A202" s="86" t="s">
        <v>1</v>
      </c>
      <c r="B202" s="88" t="s">
        <v>2</v>
      </c>
      <c r="C202" s="90" t="s">
        <v>14</v>
      </c>
      <c r="D202" s="92" t="s">
        <v>7</v>
      </c>
      <c r="E202" s="92"/>
      <c r="F202" s="92"/>
      <c r="G202" s="92" t="s">
        <v>3</v>
      </c>
      <c r="H202" s="92" t="s">
        <v>4</v>
      </c>
      <c r="I202" s="92"/>
      <c r="J202" s="92"/>
      <c r="K202" s="92"/>
      <c r="L202" s="94" t="s">
        <v>5</v>
      </c>
      <c r="M202" s="95"/>
      <c r="N202" s="95"/>
      <c r="O202" s="96"/>
    </row>
    <row r="203" spans="1:15" s="4" customFormat="1" ht="36.75" thickBot="1">
      <c r="A203" s="87"/>
      <c r="B203" s="89"/>
      <c r="C203" s="91"/>
      <c r="D203" s="26" t="s">
        <v>8</v>
      </c>
      <c r="E203" s="26" t="s">
        <v>6</v>
      </c>
      <c r="F203" s="26" t="s">
        <v>9</v>
      </c>
      <c r="G203" s="93"/>
      <c r="H203" s="26" t="s">
        <v>10</v>
      </c>
      <c r="I203" s="26" t="s">
        <v>11</v>
      </c>
      <c r="J203" s="26" t="s">
        <v>15</v>
      </c>
      <c r="K203" s="26" t="s">
        <v>16</v>
      </c>
      <c r="L203" s="26" t="s">
        <v>12</v>
      </c>
      <c r="M203" s="27" t="s">
        <v>17</v>
      </c>
      <c r="N203" s="27" t="s">
        <v>18</v>
      </c>
      <c r="O203" s="28" t="s">
        <v>13</v>
      </c>
    </row>
    <row r="204" spans="1:15" s="4" customFormat="1" ht="18">
      <c r="A204" s="29" t="s">
        <v>23</v>
      </c>
      <c r="B204" s="30" t="s">
        <v>24</v>
      </c>
      <c r="C204" s="31" t="s">
        <v>25</v>
      </c>
      <c r="D204" s="32" t="s">
        <v>26</v>
      </c>
      <c r="E204" s="32" t="s">
        <v>27</v>
      </c>
      <c r="F204" s="32" t="s">
        <v>28</v>
      </c>
      <c r="G204" s="32" t="s">
        <v>29</v>
      </c>
      <c r="H204" s="32" t="s">
        <v>30</v>
      </c>
      <c r="I204" s="32" t="s">
        <v>31</v>
      </c>
      <c r="J204" s="32" t="s">
        <v>32</v>
      </c>
      <c r="K204" s="32" t="s">
        <v>33</v>
      </c>
      <c r="L204" s="32" t="s">
        <v>34</v>
      </c>
      <c r="M204" s="32" t="s">
        <v>35</v>
      </c>
      <c r="N204" s="32" t="s">
        <v>36</v>
      </c>
      <c r="O204" s="33" t="s">
        <v>37</v>
      </c>
    </row>
    <row r="205" spans="1:15" ht="18">
      <c r="A205" s="34"/>
      <c r="B205" s="35" t="s">
        <v>38</v>
      </c>
      <c r="C205" s="36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8"/>
    </row>
    <row r="206" spans="1:15" ht="18">
      <c r="A206" s="34" t="s">
        <v>99</v>
      </c>
      <c r="B206" s="39" t="s">
        <v>202</v>
      </c>
      <c r="C206" s="36" t="s">
        <v>41</v>
      </c>
      <c r="D206" s="37">
        <v>7.74</v>
      </c>
      <c r="E206" s="37">
        <v>11.82</v>
      </c>
      <c r="F206" s="37">
        <v>35.54</v>
      </c>
      <c r="G206" s="37">
        <v>279.39999999999998</v>
      </c>
      <c r="H206" s="37">
        <v>0.08</v>
      </c>
      <c r="I206" s="37">
        <v>1.42</v>
      </c>
      <c r="J206" s="37">
        <v>0.08</v>
      </c>
      <c r="K206" s="37">
        <v>0.76</v>
      </c>
      <c r="L206" s="37">
        <v>140.6</v>
      </c>
      <c r="M206" s="37">
        <v>136.4</v>
      </c>
      <c r="N206" s="37">
        <v>23</v>
      </c>
      <c r="O206" s="38">
        <v>0.56000000000000005</v>
      </c>
    </row>
    <row r="207" spans="1:15" ht="18">
      <c r="A207" s="34" t="s">
        <v>70</v>
      </c>
      <c r="B207" s="39" t="s">
        <v>71</v>
      </c>
      <c r="C207" s="36" t="s">
        <v>44</v>
      </c>
      <c r="D207" s="37">
        <v>2.25</v>
      </c>
      <c r="E207" s="37">
        <v>0.87</v>
      </c>
      <c r="F207" s="37">
        <v>15.42</v>
      </c>
      <c r="G207" s="37">
        <v>78.599999999999994</v>
      </c>
      <c r="H207" s="37">
        <v>3.3000000000000002E-2</v>
      </c>
      <c r="I207" s="37">
        <v>0</v>
      </c>
      <c r="J207" s="37">
        <v>0</v>
      </c>
      <c r="K207" s="37">
        <v>0.51</v>
      </c>
      <c r="L207" s="37">
        <v>5.7</v>
      </c>
      <c r="M207" s="37">
        <v>19.5</v>
      </c>
      <c r="N207" s="37">
        <v>3.9</v>
      </c>
      <c r="O207" s="38">
        <v>0.36</v>
      </c>
    </row>
    <row r="208" spans="1:15" ht="18">
      <c r="A208" s="34" t="s">
        <v>47</v>
      </c>
      <c r="B208" s="39" t="s">
        <v>48</v>
      </c>
      <c r="C208" s="36" t="s">
        <v>41</v>
      </c>
      <c r="D208" s="37">
        <v>0.1</v>
      </c>
      <c r="E208" s="37">
        <v>0</v>
      </c>
      <c r="F208" s="37">
        <v>15</v>
      </c>
      <c r="G208" s="37">
        <v>60</v>
      </c>
      <c r="H208" s="37">
        <v>0</v>
      </c>
      <c r="I208" s="37">
        <v>0</v>
      </c>
      <c r="J208" s="37">
        <v>0</v>
      </c>
      <c r="K208" s="37">
        <v>0</v>
      </c>
      <c r="L208" s="37">
        <v>11</v>
      </c>
      <c r="M208" s="37">
        <v>3</v>
      </c>
      <c r="N208" s="37">
        <v>1</v>
      </c>
      <c r="O208" s="38">
        <v>0.3</v>
      </c>
    </row>
    <row r="209" spans="1:15" ht="18">
      <c r="A209" s="34"/>
      <c r="B209" s="35" t="s">
        <v>49</v>
      </c>
      <c r="C209" s="36"/>
      <c r="D209" s="40">
        <f>SUM(D206:D208)</f>
        <v>10.09</v>
      </c>
      <c r="E209" s="40">
        <f t="shared" ref="E209:O209" si="24">SUM(E206:E208)</f>
        <v>12.69</v>
      </c>
      <c r="F209" s="40">
        <f t="shared" si="24"/>
        <v>65.960000000000008</v>
      </c>
      <c r="G209" s="40">
        <f t="shared" si="24"/>
        <v>418</v>
      </c>
      <c r="H209" s="40">
        <f t="shared" si="24"/>
        <v>0.113</v>
      </c>
      <c r="I209" s="40">
        <f t="shared" si="24"/>
        <v>1.42</v>
      </c>
      <c r="J209" s="40">
        <f t="shared" si="24"/>
        <v>0.08</v>
      </c>
      <c r="K209" s="40">
        <f t="shared" si="24"/>
        <v>1.27</v>
      </c>
      <c r="L209" s="40">
        <f t="shared" si="24"/>
        <v>157.29999999999998</v>
      </c>
      <c r="M209" s="40">
        <f t="shared" si="24"/>
        <v>158.9</v>
      </c>
      <c r="N209" s="40">
        <f t="shared" si="24"/>
        <v>27.9</v>
      </c>
      <c r="O209" s="40">
        <f t="shared" si="24"/>
        <v>1.22</v>
      </c>
    </row>
    <row r="210" spans="1:15" ht="18">
      <c r="A210" s="34" t="s">
        <v>101</v>
      </c>
      <c r="B210" s="39" t="s">
        <v>102</v>
      </c>
      <c r="C210" s="36" t="s">
        <v>187</v>
      </c>
      <c r="D210" s="37">
        <v>1.33</v>
      </c>
      <c r="E210" s="37">
        <v>0.17</v>
      </c>
      <c r="F210" s="37">
        <v>7.17</v>
      </c>
      <c r="G210" s="37">
        <v>35</v>
      </c>
      <c r="H210" s="37">
        <v>0.02</v>
      </c>
      <c r="I210" s="37">
        <v>2.0299999999999998</v>
      </c>
      <c r="J210" s="37">
        <v>0</v>
      </c>
      <c r="K210" s="37">
        <v>0</v>
      </c>
      <c r="L210" s="37">
        <v>33.85</v>
      </c>
      <c r="M210" s="37">
        <v>0</v>
      </c>
      <c r="N210" s="37">
        <v>20.13</v>
      </c>
      <c r="O210" s="38">
        <v>1.28</v>
      </c>
    </row>
    <row r="211" spans="1:15" ht="36">
      <c r="A211" s="34" t="s">
        <v>90</v>
      </c>
      <c r="B211" s="39" t="s">
        <v>200</v>
      </c>
      <c r="C211" s="36" t="s">
        <v>99</v>
      </c>
      <c r="D211" s="37">
        <v>2.2999999999999998</v>
      </c>
      <c r="E211" s="37">
        <v>4.25</v>
      </c>
      <c r="F211" s="37">
        <v>15.13</v>
      </c>
      <c r="G211" s="37">
        <v>108</v>
      </c>
      <c r="H211" s="37">
        <v>0.25</v>
      </c>
      <c r="I211" s="37">
        <v>18.05</v>
      </c>
      <c r="J211" s="37">
        <v>2.5000000000000001E-2</v>
      </c>
      <c r="K211" s="37">
        <v>0.125</v>
      </c>
      <c r="L211" s="37">
        <v>51.524999999999999</v>
      </c>
      <c r="M211" s="37">
        <v>50.924999999999997</v>
      </c>
      <c r="N211" s="37">
        <v>22.95</v>
      </c>
      <c r="O211" s="38">
        <v>2.2000000000000002</v>
      </c>
    </row>
    <row r="212" spans="1:15" ht="18">
      <c r="A212" s="34" t="s">
        <v>104</v>
      </c>
      <c r="B212" s="39" t="s">
        <v>105</v>
      </c>
      <c r="C212" s="36" t="s">
        <v>187</v>
      </c>
      <c r="D212" s="37">
        <v>9.61</v>
      </c>
      <c r="E212" s="37">
        <v>8.33</v>
      </c>
      <c r="F212" s="37">
        <v>20.309999999999999</v>
      </c>
      <c r="G212" s="37">
        <v>191.15</v>
      </c>
      <c r="H212" s="37">
        <v>0.06</v>
      </c>
      <c r="I212" s="37">
        <v>0.19</v>
      </c>
      <c r="J212" s="37">
        <v>0.02</v>
      </c>
      <c r="K212" s="37">
        <v>0.04</v>
      </c>
      <c r="L212" s="37">
        <v>26.46</v>
      </c>
      <c r="M212" s="37">
        <v>11.52</v>
      </c>
      <c r="N212" s="37">
        <v>0.91</v>
      </c>
      <c r="O212" s="38">
        <v>0.56000000000000005</v>
      </c>
    </row>
    <row r="213" spans="1:15" ht="18">
      <c r="A213" s="34" t="s">
        <v>78</v>
      </c>
      <c r="B213" s="39" t="s">
        <v>79</v>
      </c>
      <c r="C213" s="36" t="s">
        <v>188</v>
      </c>
      <c r="D213" s="37">
        <v>10.33</v>
      </c>
      <c r="E213" s="37">
        <v>10.8</v>
      </c>
      <c r="F213" s="37">
        <v>46.57</v>
      </c>
      <c r="G213" s="37">
        <v>325.3</v>
      </c>
      <c r="H213" s="37">
        <v>0.36</v>
      </c>
      <c r="I213" s="37">
        <v>0</v>
      </c>
      <c r="J213" s="37">
        <v>0</v>
      </c>
      <c r="K213" s="37">
        <v>0</v>
      </c>
      <c r="L213" s="37">
        <v>21.905999999999999</v>
      </c>
      <c r="M213" s="37">
        <v>0</v>
      </c>
      <c r="N213" s="37">
        <v>1.224</v>
      </c>
      <c r="O213" s="38">
        <v>5.49</v>
      </c>
    </row>
    <row r="214" spans="1:15" ht="18">
      <c r="A214" s="34" t="s">
        <v>80</v>
      </c>
      <c r="B214" s="39" t="s">
        <v>81</v>
      </c>
      <c r="C214" s="36" t="s">
        <v>41</v>
      </c>
      <c r="D214" s="37">
        <v>0.3</v>
      </c>
      <c r="E214" s="37">
        <v>0.2</v>
      </c>
      <c r="F214" s="37">
        <v>20.2</v>
      </c>
      <c r="G214" s="37">
        <v>81</v>
      </c>
      <c r="H214" s="37">
        <v>0.04</v>
      </c>
      <c r="I214" s="37">
        <v>1.48</v>
      </c>
      <c r="J214" s="37">
        <v>0.22</v>
      </c>
      <c r="K214" s="37">
        <v>2.04</v>
      </c>
      <c r="L214" s="37">
        <v>68.739999999999995</v>
      </c>
      <c r="M214" s="37">
        <v>54.02</v>
      </c>
      <c r="N214" s="37">
        <v>40.86</v>
      </c>
      <c r="O214" s="38">
        <v>1.24</v>
      </c>
    </row>
    <row r="215" spans="1:15" ht="18">
      <c r="A215" s="34" t="s">
        <v>42</v>
      </c>
      <c r="B215" s="39" t="s">
        <v>43</v>
      </c>
      <c r="C215" s="36" t="s">
        <v>44</v>
      </c>
      <c r="D215" s="37">
        <v>2.37</v>
      </c>
      <c r="E215" s="37">
        <v>0.3</v>
      </c>
      <c r="F215" s="37">
        <v>14.76</v>
      </c>
      <c r="G215" s="37">
        <v>70.5</v>
      </c>
      <c r="H215" s="37">
        <v>0.06</v>
      </c>
      <c r="I215" s="37">
        <v>0</v>
      </c>
      <c r="J215" s="37">
        <v>0</v>
      </c>
      <c r="K215" s="37">
        <v>0</v>
      </c>
      <c r="L215" s="37">
        <v>6.9</v>
      </c>
      <c r="M215" s="37">
        <v>0</v>
      </c>
      <c r="N215" s="37">
        <v>0</v>
      </c>
      <c r="O215" s="38">
        <v>0.56999999999999995</v>
      </c>
    </row>
    <row r="216" spans="1:15" ht="18">
      <c r="A216" s="34" t="s">
        <v>59</v>
      </c>
      <c r="B216" s="39" t="s">
        <v>60</v>
      </c>
      <c r="C216" s="36" t="s">
        <v>44</v>
      </c>
      <c r="D216" s="37">
        <v>1.98</v>
      </c>
      <c r="E216" s="37">
        <v>0.36</v>
      </c>
      <c r="F216" s="37">
        <v>10.02</v>
      </c>
      <c r="G216" s="37">
        <v>52.2</v>
      </c>
      <c r="H216" s="37">
        <v>5.3999999999999999E-2</v>
      </c>
      <c r="I216" s="37">
        <v>0</v>
      </c>
      <c r="J216" s="37">
        <v>0</v>
      </c>
      <c r="K216" s="37">
        <v>0.42</v>
      </c>
      <c r="L216" s="37">
        <v>10.5</v>
      </c>
      <c r="M216" s="37">
        <v>47.4</v>
      </c>
      <c r="N216" s="37">
        <v>14.1</v>
      </c>
      <c r="O216" s="38">
        <v>1.17</v>
      </c>
    </row>
    <row r="217" spans="1:15" ht="18">
      <c r="A217" s="34"/>
      <c r="B217" s="35" t="s">
        <v>61</v>
      </c>
      <c r="C217" s="36"/>
      <c r="D217" s="40">
        <f>SUM(D210:D216)</f>
        <v>28.220000000000002</v>
      </c>
      <c r="E217" s="40">
        <f t="shared" ref="E217:O217" si="25">SUM(E210:E216)</f>
        <v>24.41</v>
      </c>
      <c r="F217" s="40">
        <f t="shared" si="25"/>
        <v>134.16000000000003</v>
      </c>
      <c r="G217" s="40">
        <f t="shared" si="25"/>
        <v>863.15000000000009</v>
      </c>
      <c r="H217" s="40">
        <f t="shared" si="25"/>
        <v>0.84400000000000008</v>
      </c>
      <c r="I217" s="40">
        <f t="shared" si="25"/>
        <v>21.750000000000004</v>
      </c>
      <c r="J217" s="40">
        <f t="shared" si="25"/>
        <v>0.26500000000000001</v>
      </c>
      <c r="K217" s="40">
        <f t="shared" si="25"/>
        <v>2.625</v>
      </c>
      <c r="L217" s="40">
        <f t="shared" si="25"/>
        <v>219.881</v>
      </c>
      <c r="M217" s="40">
        <f t="shared" si="25"/>
        <v>163.86500000000001</v>
      </c>
      <c r="N217" s="40">
        <f t="shared" si="25"/>
        <v>100.17399999999998</v>
      </c>
      <c r="O217" s="40">
        <f t="shared" si="25"/>
        <v>12.510000000000002</v>
      </c>
    </row>
    <row r="218" spans="1:15" ht="36">
      <c r="A218" s="34" t="s">
        <v>62</v>
      </c>
      <c r="B218" s="39" t="s">
        <v>63</v>
      </c>
      <c r="C218" s="36" t="s">
        <v>41</v>
      </c>
      <c r="D218" s="37">
        <v>5.4</v>
      </c>
      <c r="E218" s="37">
        <v>5</v>
      </c>
      <c r="F218" s="37">
        <v>21.6</v>
      </c>
      <c r="G218" s="37">
        <v>158</v>
      </c>
      <c r="H218" s="37">
        <v>0.06</v>
      </c>
      <c r="I218" s="37">
        <v>1.8</v>
      </c>
      <c r="J218" s="37">
        <v>0.04</v>
      </c>
      <c r="K218" s="37">
        <v>0</v>
      </c>
      <c r="L218" s="37">
        <v>242</v>
      </c>
      <c r="M218" s="37">
        <v>0</v>
      </c>
      <c r="N218" s="37">
        <v>30</v>
      </c>
      <c r="O218" s="38">
        <v>0.2</v>
      </c>
    </row>
    <row r="219" spans="1:15" ht="36">
      <c r="A219" s="34" t="s">
        <v>148</v>
      </c>
      <c r="B219" s="39" t="s">
        <v>207</v>
      </c>
      <c r="C219" s="36" t="s">
        <v>52</v>
      </c>
      <c r="D219" s="37">
        <v>3.92</v>
      </c>
      <c r="E219" s="37">
        <v>3.52</v>
      </c>
      <c r="F219" s="37">
        <v>23.5</v>
      </c>
      <c r="G219" s="37">
        <v>141.24</v>
      </c>
      <c r="H219" s="37">
        <v>6.6000000000000003E-2</v>
      </c>
      <c r="I219" s="37">
        <v>14.49</v>
      </c>
      <c r="J219" s="37">
        <v>6.0000000000000001E-3</v>
      </c>
      <c r="K219" s="37">
        <v>0.48</v>
      </c>
      <c r="L219" s="37">
        <v>24.192</v>
      </c>
      <c r="M219" s="37">
        <v>40.944000000000003</v>
      </c>
      <c r="N219" s="37">
        <v>10.763999999999999</v>
      </c>
      <c r="O219" s="38">
        <v>0.624</v>
      </c>
    </row>
    <row r="220" spans="1:15" s="6" customFormat="1" ht="18.75" thickBot="1">
      <c r="A220" s="41"/>
      <c r="B220" s="42" t="s">
        <v>66</v>
      </c>
      <c r="C220" s="43"/>
      <c r="D220" s="44">
        <f>SUM(D206:D219)</f>
        <v>85.94</v>
      </c>
      <c r="E220" s="44">
        <f t="shared" ref="E220:O220" si="26">SUM(E206:E219)</f>
        <v>82.72</v>
      </c>
      <c r="F220" s="44">
        <f t="shared" si="26"/>
        <v>445.34000000000003</v>
      </c>
      <c r="G220" s="44">
        <f t="shared" si="26"/>
        <v>2861.54</v>
      </c>
      <c r="H220" s="44">
        <f t="shared" si="26"/>
        <v>2.04</v>
      </c>
      <c r="I220" s="44">
        <f t="shared" si="26"/>
        <v>62.63</v>
      </c>
      <c r="J220" s="44">
        <f t="shared" si="26"/>
        <v>0.73599999999999999</v>
      </c>
      <c r="K220" s="44">
        <f t="shared" si="26"/>
        <v>8.27</v>
      </c>
      <c r="L220" s="44">
        <f t="shared" si="26"/>
        <v>1020.5539999999999</v>
      </c>
      <c r="M220" s="44">
        <f t="shared" si="26"/>
        <v>686.47399999999993</v>
      </c>
      <c r="N220" s="44">
        <f t="shared" si="26"/>
        <v>296.91199999999998</v>
      </c>
      <c r="O220" s="44">
        <f t="shared" si="26"/>
        <v>28.283999999999999</v>
      </c>
    </row>
    <row r="221" spans="1:15" s="1" customFormat="1">
      <c r="A221" s="5"/>
      <c r="C221" s="2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</row>
    <row r="222" spans="1:15" s="1" customFormat="1" ht="18">
      <c r="A222" s="21" t="s">
        <v>0</v>
      </c>
      <c r="B222" s="22" t="s">
        <v>153</v>
      </c>
      <c r="C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</row>
    <row r="223" spans="1:15" s="1" customFormat="1" ht="18">
      <c r="A223" s="21" t="s">
        <v>21</v>
      </c>
      <c r="B223" s="25" t="s">
        <v>22</v>
      </c>
      <c r="C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</row>
    <row r="224" spans="1:15" s="1" customFormat="1" ht="18">
      <c r="A224" s="82" t="s">
        <v>19</v>
      </c>
      <c r="B224" s="84" t="s">
        <v>186</v>
      </c>
      <c r="C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</row>
    <row r="225" spans="1:15" s="1" customFormat="1" ht="18.75" thickBot="1">
      <c r="A225" s="83"/>
      <c r="B225" s="85"/>
      <c r="C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</row>
    <row r="226" spans="1:15" s="3" customFormat="1" ht="33" customHeight="1">
      <c r="A226" s="86" t="s">
        <v>1</v>
      </c>
      <c r="B226" s="88" t="s">
        <v>2</v>
      </c>
      <c r="C226" s="90" t="s">
        <v>14</v>
      </c>
      <c r="D226" s="92" t="s">
        <v>7</v>
      </c>
      <c r="E226" s="92"/>
      <c r="F226" s="92"/>
      <c r="G226" s="92" t="s">
        <v>3</v>
      </c>
      <c r="H226" s="92" t="s">
        <v>4</v>
      </c>
      <c r="I226" s="92"/>
      <c r="J226" s="92"/>
      <c r="K226" s="92"/>
      <c r="L226" s="94" t="s">
        <v>5</v>
      </c>
      <c r="M226" s="95"/>
      <c r="N226" s="95"/>
      <c r="O226" s="96"/>
    </row>
    <row r="227" spans="1:15" s="4" customFormat="1" ht="36.75" thickBot="1">
      <c r="A227" s="87"/>
      <c r="B227" s="89"/>
      <c r="C227" s="91"/>
      <c r="D227" s="26" t="s">
        <v>8</v>
      </c>
      <c r="E227" s="26" t="s">
        <v>6</v>
      </c>
      <c r="F227" s="26" t="s">
        <v>9</v>
      </c>
      <c r="G227" s="93"/>
      <c r="H227" s="26" t="s">
        <v>10</v>
      </c>
      <c r="I227" s="26" t="s">
        <v>11</v>
      </c>
      <c r="J227" s="26" t="s">
        <v>15</v>
      </c>
      <c r="K227" s="26" t="s">
        <v>16</v>
      </c>
      <c r="L227" s="26" t="s">
        <v>12</v>
      </c>
      <c r="M227" s="27" t="s">
        <v>17</v>
      </c>
      <c r="N227" s="27" t="s">
        <v>18</v>
      </c>
      <c r="O227" s="28" t="s">
        <v>13</v>
      </c>
    </row>
    <row r="228" spans="1:15" s="4" customFormat="1" ht="18">
      <c r="A228" s="29" t="s">
        <v>23</v>
      </c>
      <c r="B228" s="30" t="s">
        <v>24</v>
      </c>
      <c r="C228" s="31" t="s">
        <v>25</v>
      </c>
      <c r="D228" s="32" t="s">
        <v>26</v>
      </c>
      <c r="E228" s="32" t="s">
        <v>27</v>
      </c>
      <c r="F228" s="32" t="s">
        <v>28</v>
      </c>
      <c r="G228" s="32" t="s">
        <v>29</v>
      </c>
      <c r="H228" s="32" t="s">
        <v>30</v>
      </c>
      <c r="I228" s="32" t="s">
        <v>31</v>
      </c>
      <c r="J228" s="32" t="s">
        <v>32</v>
      </c>
      <c r="K228" s="32" t="s">
        <v>33</v>
      </c>
      <c r="L228" s="32" t="s">
        <v>34</v>
      </c>
      <c r="M228" s="32" t="s">
        <v>35</v>
      </c>
      <c r="N228" s="32" t="s">
        <v>36</v>
      </c>
      <c r="O228" s="33" t="s">
        <v>37</v>
      </c>
    </row>
    <row r="229" spans="1:15" ht="18">
      <c r="A229" s="34"/>
      <c r="B229" s="35" t="s">
        <v>38</v>
      </c>
      <c r="C229" s="36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8"/>
    </row>
    <row r="230" spans="1:15" ht="36">
      <c r="A230" s="34" t="s">
        <v>127</v>
      </c>
      <c r="B230" s="39" t="s">
        <v>209</v>
      </c>
      <c r="C230" s="36" t="s">
        <v>41</v>
      </c>
      <c r="D230" s="37">
        <v>7.16</v>
      </c>
      <c r="E230" s="37">
        <v>9.4</v>
      </c>
      <c r="F230" s="37">
        <v>28.8</v>
      </c>
      <c r="G230" s="37">
        <v>291.89999999999998</v>
      </c>
      <c r="H230" s="37">
        <v>0.16</v>
      </c>
      <c r="I230" s="37">
        <v>1.54</v>
      </c>
      <c r="J230" s="37">
        <v>0.06</v>
      </c>
      <c r="K230" s="37">
        <v>0.54</v>
      </c>
      <c r="L230" s="37">
        <v>156.80000000000001</v>
      </c>
      <c r="M230" s="37">
        <v>206</v>
      </c>
      <c r="N230" s="37">
        <v>55.6</v>
      </c>
      <c r="O230" s="38">
        <v>1.24</v>
      </c>
    </row>
    <row r="231" spans="1:15" ht="18">
      <c r="A231" s="34" t="s">
        <v>70</v>
      </c>
      <c r="B231" s="39" t="s">
        <v>71</v>
      </c>
      <c r="C231" s="36" t="s">
        <v>44</v>
      </c>
      <c r="D231" s="37">
        <v>2.25</v>
      </c>
      <c r="E231" s="37">
        <v>0.87</v>
      </c>
      <c r="F231" s="37">
        <v>15.42</v>
      </c>
      <c r="G231" s="37">
        <v>78.599999999999994</v>
      </c>
      <c r="H231" s="37">
        <v>3.3000000000000002E-2</v>
      </c>
      <c r="I231" s="37">
        <v>0</v>
      </c>
      <c r="J231" s="37">
        <v>0</v>
      </c>
      <c r="K231" s="37">
        <v>0.51</v>
      </c>
      <c r="L231" s="37">
        <v>5.7</v>
      </c>
      <c r="M231" s="37">
        <v>19.5</v>
      </c>
      <c r="N231" s="37">
        <v>3.9</v>
      </c>
      <c r="O231" s="38">
        <v>0.36</v>
      </c>
    </row>
    <row r="232" spans="1:15" ht="18">
      <c r="A232" s="34" t="s">
        <v>145</v>
      </c>
      <c r="B232" s="39" t="s">
        <v>146</v>
      </c>
      <c r="C232" s="36" t="s">
        <v>41</v>
      </c>
      <c r="D232" s="37">
        <v>0.1</v>
      </c>
      <c r="E232" s="37">
        <v>0</v>
      </c>
      <c r="F232" s="37">
        <v>15.2</v>
      </c>
      <c r="G232" s="37">
        <v>61</v>
      </c>
      <c r="H232" s="37">
        <v>0</v>
      </c>
      <c r="I232" s="37">
        <v>2.8</v>
      </c>
      <c r="J232" s="37">
        <v>0</v>
      </c>
      <c r="K232" s="37">
        <v>0</v>
      </c>
      <c r="L232" s="37">
        <v>14.2</v>
      </c>
      <c r="M232" s="37">
        <v>4</v>
      </c>
      <c r="N232" s="37">
        <v>2</v>
      </c>
      <c r="O232" s="38">
        <v>0.4</v>
      </c>
    </row>
    <row r="233" spans="1:15" ht="18">
      <c r="A233" s="34"/>
      <c r="B233" s="35" t="s">
        <v>49</v>
      </c>
      <c r="C233" s="36"/>
      <c r="D233" s="40">
        <f>SUM(D230:D232)</f>
        <v>9.51</v>
      </c>
      <c r="E233" s="40">
        <f t="shared" ref="E233:O233" si="27">SUM(E230:E232)</f>
        <v>10.27</v>
      </c>
      <c r="F233" s="40">
        <f t="shared" si="27"/>
        <v>59.42</v>
      </c>
      <c r="G233" s="40">
        <f t="shared" si="27"/>
        <v>431.5</v>
      </c>
      <c r="H233" s="40">
        <f t="shared" si="27"/>
        <v>0.193</v>
      </c>
      <c r="I233" s="40">
        <f t="shared" si="27"/>
        <v>4.34</v>
      </c>
      <c r="J233" s="40">
        <f t="shared" si="27"/>
        <v>0.06</v>
      </c>
      <c r="K233" s="40">
        <f t="shared" si="27"/>
        <v>1.05</v>
      </c>
      <c r="L233" s="40">
        <f t="shared" si="27"/>
        <v>176.7</v>
      </c>
      <c r="M233" s="40">
        <f t="shared" si="27"/>
        <v>229.5</v>
      </c>
      <c r="N233" s="40">
        <f t="shared" si="27"/>
        <v>61.5</v>
      </c>
      <c r="O233" s="40">
        <f t="shared" si="27"/>
        <v>2</v>
      </c>
    </row>
    <row r="234" spans="1:15" ht="36">
      <c r="A234" s="34" t="s">
        <v>154</v>
      </c>
      <c r="B234" s="39" t="s">
        <v>155</v>
      </c>
      <c r="C234" s="36" t="s">
        <v>187</v>
      </c>
      <c r="D234" s="37">
        <v>3.1</v>
      </c>
      <c r="E234" s="37">
        <v>3.2</v>
      </c>
      <c r="F234" s="37">
        <v>6.5</v>
      </c>
      <c r="G234" s="37">
        <v>66.97</v>
      </c>
      <c r="H234" s="37">
        <v>0.11</v>
      </c>
      <c r="I234" s="37">
        <v>10</v>
      </c>
      <c r="J234" s="37">
        <v>0.05</v>
      </c>
      <c r="K234" s="37">
        <v>0.2</v>
      </c>
      <c r="L234" s="37">
        <v>20</v>
      </c>
      <c r="M234" s="37">
        <v>62</v>
      </c>
      <c r="N234" s="37">
        <v>21</v>
      </c>
      <c r="O234" s="38">
        <v>0.7</v>
      </c>
    </row>
    <row r="235" spans="1:15" ht="54">
      <c r="A235" s="34" t="s">
        <v>163</v>
      </c>
      <c r="B235" s="39" t="s">
        <v>164</v>
      </c>
      <c r="C235" s="36" t="s">
        <v>99</v>
      </c>
      <c r="D235" s="37">
        <v>2.65</v>
      </c>
      <c r="E235" s="37">
        <v>5.55</v>
      </c>
      <c r="F235" s="37">
        <v>9.23</v>
      </c>
      <c r="G235" s="37">
        <v>98.23</v>
      </c>
      <c r="H235" s="37">
        <v>7.4999999999999997E-2</v>
      </c>
      <c r="I235" s="37">
        <v>30.425000000000001</v>
      </c>
      <c r="J235" s="37">
        <v>0</v>
      </c>
      <c r="K235" s="37">
        <v>0.125</v>
      </c>
      <c r="L235" s="37">
        <v>47.8</v>
      </c>
      <c r="M235" s="37">
        <v>48.05</v>
      </c>
      <c r="N235" s="37">
        <v>21.15</v>
      </c>
      <c r="O235" s="38">
        <v>0.85</v>
      </c>
    </row>
    <row r="236" spans="1:15" ht="36">
      <c r="A236" s="34" t="s">
        <v>165</v>
      </c>
      <c r="B236" s="39" t="s">
        <v>166</v>
      </c>
      <c r="C236" s="36" t="s">
        <v>187</v>
      </c>
      <c r="D236" s="37">
        <v>12.9</v>
      </c>
      <c r="E236" s="37">
        <v>4.97</v>
      </c>
      <c r="F236" s="37">
        <v>11.38</v>
      </c>
      <c r="G236" s="37">
        <v>138.91</v>
      </c>
      <c r="H236" s="37">
        <v>0.08</v>
      </c>
      <c r="I236" s="37">
        <v>0.96</v>
      </c>
      <c r="J236" s="37">
        <v>0.03</v>
      </c>
      <c r="K236" s="37">
        <v>0.09</v>
      </c>
      <c r="L236" s="37">
        <v>36.409999999999997</v>
      </c>
      <c r="M236" s="37">
        <v>75.739999999999995</v>
      </c>
      <c r="N236" s="37">
        <v>38.35</v>
      </c>
      <c r="O236" s="38">
        <v>1.03</v>
      </c>
    </row>
    <row r="237" spans="1:15" ht="18">
      <c r="A237" s="34" t="s">
        <v>167</v>
      </c>
      <c r="B237" s="39" t="s">
        <v>168</v>
      </c>
      <c r="C237" s="36" t="s">
        <v>188</v>
      </c>
      <c r="D237" s="37">
        <v>9.1300000000000008</v>
      </c>
      <c r="E237" s="37">
        <v>4.0999999999999996</v>
      </c>
      <c r="F237" s="37">
        <v>50.42</v>
      </c>
      <c r="G237" s="37">
        <v>262.22000000000003</v>
      </c>
      <c r="H237" s="37">
        <v>0.14399999999999999</v>
      </c>
      <c r="I237" s="37">
        <v>0</v>
      </c>
      <c r="J237" s="37">
        <v>0</v>
      </c>
      <c r="K237" s="37">
        <v>4.2839999999999998</v>
      </c>
      <c r="L237" s="37">
        <v>185.59800000000001</v>
      </c>
      <c r="M237" s="37">
        <v>178.2</v>
      </c>
      <c r="N237" s="37">
        <v>36.936</v>
      </c>
      <c r="O237" s="38">
        <v>1.44</v>
      </c>
    </row>
    <row r="238" spans="1:15" ht="18">
      <c r="A238" s="34" t="s">
        <v>57</v>
      </c>
      <c r="B238" s="39" t="s">
        <v>58</v>
      </c>
      <c r="C238" s="36" t="s">
        <v>41</v>
      </c>
      <c r="D238" s="37">
        <v>0.5</v>
      </c>
      <c r="E238" s="37">
        <v>0</v>
      </c>
      <c r="F238" s="37">
        <v>27</v>
      </c>
      <c r="G238" s="37">
        <v>110</v>
      </c>
      <c r="H238" s="37">
        <v>0</v>
      </c>
      <c r="I238" s="37">
        <v>0.5</v>
      </c>
      <c r="J238" s="37">
        <v>0</v>
      </c>
      <c r="K238" s="37">
        <v>0</v>
      </c>
      <c r="L238" s="37">
        <v>28</v>
      </c>
      <c r="M238" s="37">
        <v>19</v>
      </c>
      <c r="N238" s="37">
        <v>7</v>
      </c>
      <c r="O238" s="38">
        <v>1.5</v>
      </c>
    </row>
    <row r="239" spans="1:15" ht="18">
      <c r="A239" s="34" t="s">
        <v>42</v>
      </c>
      <c r="B239" s="39" t="s">
        <v>43</v>
      </c>
      <c r="C239" s="36" t="s">
        <v>44</v>
      </c>
      <c r="D239" s="37">
        <v>2.37</v>
      </c>
      <c r="E239" s="37">
        <v>0.3</v>
      </c>
      <c r="F239" s="37">
        <v>14.76</v>
      </c>
      <c r="G239" s="37">
        <v>70.5</v>
      </c>
      <c r="H239" s="37">
        <v>0.06</v>
      </c>
      <c r="I239" s="37">
        <v>0</v>
      </c>
      <c r="J239" s="37">
        <v>0</v>
      </c>
      <c r="K239" s="37">
        <v>0</v>
      </c>
      <c r="L239" s="37">
        <v>6.9</v>
      </c>
      <c r="M239" s="37">
        <v>0</v>
      </c>
      <c r="N239" s="37">
        <v>0</v>
      </c>
      <c r="O239" s="38">
        <v>0.56999999999999995</v>
      </c>
    </row>
    <row r="240" spans="1:15" ht="18">
      <c r="A240" s="34" t="s">
        <v>59</v>
      </c>
      <c r="B240" s="39" t="s">
        <v>60</v>
      </c>
      <c r="C240" s="36" t="s">
        <v>44</v>
      </c>
      <c r="D240" s="37">
        <v>1.98</v>
      </c>
      <c r="E240" s="37">
        <v>0.36</v>
      </c>
      <c r="F240" s="37">
        <v>10.02</v>
      </c>
      <c r="G240" s="37">
        <v>52.2</v>
      </c>
      <c r="H240" s="37">
        <v>5.3999999999999999E-2</v>
      </c>
      <c r="I240" s="37">
        <v>0</v>
      </c>
      <c r="J240" s="37">
        <v>0</v>
      </c>
      <c r="K240" s="37">
        <v>0.42</v>
      </c>
      <c r="L240" s="37">
        <v>10.5</v>
      </c>
      <c r="M240" s="37">
        <v>47.4</v>
      </c>
      <c r="N240" s="37">
        <v>14.1</v>
      </c>
      <c r="O240" s="38">
        <v>1.17</v>
      </c>
    </row>
    <row r="241" spans="1:15" ht="18">
      <c r="A241" s="34"/>
      <c r="B241" s="35" t="s">
        <v>61</v>
      </c>
      <c r="C241" s="36"/>
      <c r="D241" s="40">
        <f>SUM(D234:D240)</f>
        <v>32.630000000000003</v>
      </c>
      <c r="E241" s="40">
        <f t="shared" ref="E241:O241" si="28">SUM(E234:E240)</f>
        <v>18.48</v>
      </c>
      <c r="F241" s="40">
        <f t="shared" si="28"/>
        <v>129.31</v>
      </c>
      <c r="G241" s="40">
        <f t="shared" si="28"/>
        <v>799.03000000000009</v>
      </c>
      <c r="H241" s="40">
        <f t="shared" si="28"/>
        <v>0.52300000000000002</v>
      </c>
      <c r="I241" s="40">
        <f t="shared" si="28"/>
        <v>41.884999999999998</v>
      </c>
      <c r="J241" s="40">
        <f t="shared" si="28"/>
        <v>0.08</v>
      </c>
      <c r="K241" s="40">
        <f t="shared" si="28"/>
        <v>5.1189999999999998</v>
      </c>
      <c r="L241" s="40">
        <f t="shared" si="28"/>
        <v>335.20799999999997</v>
      </c>
      <c r="M241" s="40">
        <f t="shared" si="28"/>
        <v>430.39</v>
      </c>
      <c r="N241" s="40">
        <f t="shared" si="28"/>
        <v>138.536</v>
      </c>
      <c r="O241" s="40">
        <f t="shared" si="28"/>
        <v>7.26</v>
      </c>
    </row>
    <row r="242" spans="1:15" ht="36">
      <c r="A242" s="34" t="s">
        <v>62</v>
      </c>
      <c r="B242" s="39" t="s">
        <v>63</v>
      </c>
      <c r="C242" s="36" t="s">
        <v>41</v>
      </c>
      <c r="D242" s="37">
        <v>1.4</v>
      </c>
      <c r="E242" s="37">
        <v>0</v>
      </c>
      <c r="F242" s="37">
        <v>29</v>
      </c>
      <c r="G242" s="37">
        <v>122</v>
      </c>
      <c r="H242" s="37">
        <v>0</v>
      </c>
      <c r="I242" s="37">
        <v>0</v>
      </c>
      <c r="J242" s="37">
        <v>0</v>
      </c>
      <c r="K242" s="37">
        <v>0</v>
      </c>
      <c r="L242" s="37">
        <v>1</v>
      </c>
      <c r="M242" s="37">
        <v>0</v>
      </c>
      <c r="N242" s="37">
        <v>0</v>
      </c>
      <c r="O242" s="38">
        <v>0.1</v>
      </c>
    </row>
    <row r="243" spans="1:15" ht="18">
      <c r="A243" s="34" t="s">
        <v>160</v>
      </c>
      <c r="B243" s="39" t="s">
        <v>208</v>
      </c>
      <c r="C243" s="36" t="s">
        <v>52</v>
      </c>
      <c r="D243" s="37">
        <v>3.55</v>
      </c>
      <c r="E243" s="37">
        <v>2.38</v>
      </c>
      <c r="F243" s="37">
        <v>21.46</v>
      </c>
      <c r="G243" s="37">
        <v>120.99</v>
      </c>
      <c r="H243" s="37">
        <v>5.3999999999999999E-2</v>
      </c>
      <c r="I243" s="37">
        <v>0</v>
      </c>
      <c r="J243" s="37">
        <v>6.0000000000000001E-3</v>
      </c>
      <c r="K243" s="37">
        <v>0.45</v>
      </c>
      <c r="L243" s="37">
        <v>7.77</v>
      </c>
      <c r="M243" s="37">
        <v>33.054000000000002</v>
      </c>
      <c r="N243" s="37">
        <v>5.4119999999999999</v>
      </c>
      <c r="O243" s="38">
        <v>0.44400000000000001</v>
      </c>
    </row>
    <row r="244" spans="1:15" s="6" customFormat="1" ht="18.75" thickBot="1">
      <c r="A244" s="41"/>
      <c r="B244" s="42" t="s">
        <v>66</v>
      </c>
      <c r="C244" s="43"/>
      <c r="D244" s="44">
        <f>SUM(D230:D243)</f>
        <v>89.23</v>
      </c>
      <c r="E244" s="44">
        <f t="shared" ref="E244:O244" si="29">SUM(E230:E243)</f>
        <v>59.88</v>
      </c>
      <c r="F244" s="44">
        <f t="shared" si="29"/>
        <v>427.92</v>
      </c>
      <c r="G244" s="44">
        <f t="shared" si="29"/>
        <v>2704.05</v>
      </c>
      <c r="H244" s="44">
        <f t="shared" si="29"/>
        <v>1.486</v>
      </c>
      <c r="I244" s="44">
        <f t="shared" si="29"/>
        <v>92.45</v>
      </c>
      <c r="J244" s="44">
        <f t="shared" si="29"/>
        <v>0.28599999999999998</v>
      </c>
      <c r="K244" s="44">
        <f t="shared" si="29"/>
        <v>12.787999999999998</v>
      </c>
      <c r="L244" s="44">
        <f t="shared" si="29"/>
        <v>1032.586</v>
      </c>
      <c r="M244" s="44">
        <f t="shared" si="29"/>
        <v>1352.8340000000001</v>
      </c>
      <c r="N244" s="44">
        <f t="shared" si="29"/>
        <v>405.48399999999998</v>
      </c>
      <c r="O244" s="44">
        <f t="shared" si="29"/>
        <v>19.064</v>
      </c>
    </row>
    <row r="245" spans="1:15" s="1" customFormat="1">
      <c r="A245" s="5"/>
      <c r="C245" s="2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</row>
    <row r="246" spans="1:15" s="1" customFormat="1" ht="18">
      <c r="A246" s="21" t="s">
        <v>0</v>
      </c>
      <c r="B246" s="22" t="s">
        <v>162</v>
      </c>
      <c r="C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</row>
    <row r="247" spans="1:15" s="1" customFormat="1" ht="18">
      <c r="A247" s="21" t="s">
        <v>21</v>
      </c>
      <c r="B247" s="25" t="s">
        <v>22</v>
      </c>
      <c r="C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</row>
    <row r="248" spans="1:15" s="1" customFormat="1" ht="18">
      <c r="A248" s="82" t="s">
        <v>19</v>
      </c>
      <c r="B248" s="84" t="s">
        <v>186</v>
      </c>
      <c r="C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</row>
    <row r="249" spans="1:15" s="1" customFormat="1" ht="18.75" thickBot="1">
      <c r="A249" s="83"/>
      <c r="B249" s="85"/>
      <c r="C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</row>
    <row r="250" spans="1:15" s="3" customFormat="1" ht="33" customHeight="1">
      <c r="A250" s="86" t="s">
        <v>1</v>
      </c>
      <c r="B250" s="88" t="s">
        <v>2</v>
      </c>
      <c r="C250" s="90" t="s">
        <v>14</v>
      </c>
      <c r="D250" s="92" t="s">
        <v>7</v>
      </c>
      <c r="E250" s="92"/>
      <c r="F250" s="92"/>
      <c r="G250" s="92" t="s">
        <v>3</v>
      </c>
      <c r="H250" s="92" t="s">
        <v>4</v>
      </c>
      <c r="I250" s="92"/>
      <c r="J250" s="92"/>
      <c r="K250" s="92"/>
      <c r="L250" s="94" t="s">
        <v>5</v>
      </c>
      <c r="M250" s="95"/>
      <c r="N250" s="95"/>
      <c r="O250" s="96"/>
    </row>
    <row r="251" spans="1:15" s="4" customFormat="1" ht="36.75" thickBot="1">
      <c r="A251" s="87"/>
      <c r="B251" s="89"/>
      <c r="C251" s="91"/>
      <c r="D251" s="26" t="s">
        <v>8</v>
      </c>
      <c r="E251" s="26" t="s">
        <v>6</v>
      </c>
      <c r="F251" s="26" t="s">
        <v>9</v>
      </c>
      <c r="G251" s="93"/>
      <c r="H251" s="26" t="s">
        <v>10</v>
      </c>
      <c r="I251" s="26" t="s">
        <v>11</v>
      </c>
      <c r="J251" s="26" t="s">
        <v>15</v>
      </c>
      <c r="K251" s="26" t="s">
        <v>16</v>
      </c>
      <c r="L251" s="26" t="s">
        <v>12</v>
      </c>
      <c r="M251" s="27" t="s">
        <v>17</v>
      </c>
      <c r="N251" s="27" t="s">
        <v>18</v>
      </c>
      <c r="O251" s="28" t="s">
        <v>13</v>
      </c>
    </row>
    <row r="252" spans="1:15" s="4" customFormat="1" ht="18">
      <c r="A252" s="29" t="s">
        <v>23</v>
      </c>
      <c r="B252" s="30" t="s">
        <v>24</v>
      </c>
      <c r="C252" s="31" t="s">
        <v>25</v>
      </c>
      <c r="D252" s="32" t="s">
        <v>26</v>
      </c>
      <c r="E252" s="32" t="s">
        <v>27</v>
      </c>
      <c r="F252" s="32" t="s">
        <v>28</v>
      </c>
      <c r="G252" s="32" t="s">
        <v>29</v>
      </c>
      <c r="H252" s="32" t="s">
        <v>30</v>
      </c>
      <c r="I252" s="32" t="s">
        <v>31</v>
      </c>
      <c r="J252" s="32" t="s">
        <v>32</v>
      </c>
      <c r="K252" s="32" t="s">
        <v>33</v>
      </c>
      <c r="L252" s="32" t="s">
        <v>34</v>
      </c>
      <c r="M252" s="32" t="s">
        <v>35</v>
      </c>
      <c r="N252" s="32" t="s">
        <v>36</v>
      </c>
      <c r="O252" s="33" t="s">
        <v>37</v>
      </c>
    </row>
    <row r="253" spans="1:15" ht="18">
      <c r="A253" s="34"/>
      <c r="B253" s="35" t="s">
        <v>38</v>
      </c>
      <c r="C253" s="36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8"/>
    </row>
    <row r="254" spans="1:15" ht="18.75">
      <c r="A254" s="48" t="s">
        <v>78</v>
      </c>
      <c r="B254" s="49" t="s">
        <v>79</v>
      </c>
      <c r="C254" s="36" t="s">
        <v>41</v>
      </c>
      <c r="D254" s="37">
        <v>11.1</v>
      </c>
      <c r="E254" s="37">
        <v>16</v>
      </c>
      <c r="F254" s="37">
        <v>50.34</v>
      </c>
      <c r="G254" s="37">
        <v>389.16</v>
      </c>
      <c r="H254" s="37">
        <v>0.12</v>
      </c>
      <c r="I254" s="37">
        <v>0.32</v>
      </c>
      <c r="J254" s="37">
        <v>0.04</v>
      </c>
      <c r="K254" s="37">
        <v>0.04</v>
      </c>
      <c r="L254" s="37">
        <v>164.72</v>
      </c>
      <c r="M254" s="37">
        <v>63.82</v>
      </c>
      <c r="N254" s="37">
        <v>10.74</v>
      </c>
      <c r="O254" s="38">
        <v>1.72</v>
      </c>
    </row>
    <row r="255" spans="1:15" ht="18">
      <c r="A255" s="34" t="s">
        <v>47</v>
      </c>
      <c r="B255" s="39" t="s">
        <v>48</v>
      </c>
      <c r="C255" s="36" t="s">
        <v>41</v>
      </c>
      <c r="D255" s="37">
        <v>0.1</v>
      </c>
      <c r="E255" s="37">
        <v>0</v>
      </c>
      <c r="F255" s="37">
        <v>15</v>
      </c>
      <c r="G255" s="37">
        <v>60</v>
      </c>
      <c r="H255" s="37">
        <v>0</v>
      </c>
      <c r="I255" s="37">
        <v>0</v>
      </c>
      <c r="J255" s="37">
        <v>0</v>
      </c>
      <c r="K255" s="37">
        <v>0</v>
      </c>
      <c r="L255" s="37">
        <v>11</v>
      </c>
      <c r="M255" s="37">
        <v>3</v>
      </c>
      <c r="N255" s="37">
        <v>1</v>
      </c>
      <c r="O255" s="38">
        <v>0.3</v>
      </c>
    </row>
    <row r="256" spans="1:15" ht="18">
      <c r="A256" s="34"/>
      <c r="B256" s="35" t="s">
        <v>49</v>
      </c>
      <c r="C256" s="36"/>
      <c r="D256" s="40">
        <f>SUM(D254:D255)</f>
        <v>11.2</v>
      </c>
      <c r="E256" s="40">
        <f t="shared" ref="E256:O256" si="30">SUM(E254:E255)</f>
        <v>16</v>
      </c>
      <c r="F256" s="40">
        <f t="shared" si="30"/>
        <v>65.34</v>
      </c>
      <c r="G256" s="40">
        <f t="shared" si="30"/>
        <v>449.16</v>
      </c>
      <c r="H256" s="40">
        <f t="shared" si="30"/>
        <v>0.12</v>
      </c>
      <c r="I256" s="40">
        <f t="shared" si="30"/>
        <v>0.32</v>
      </c>
      <c r="J256" s="40">
        <f t="shared" si="30"/>
        <v>0.04</v>
      </c>
      <c r="K256" s="40">
        <f t="shared" si="30"/>
        <v>0.04</v>
      </c>
      <c r="L256" s="40">
        <f t="shared" si="30"/>
        <v>175.72</v>
      </c>
      <c r="M256" s="40">
        <f t="shared" si="30"/>
        <v>66.819999999999993</v>
      </c>
      <c r="N256" s="40">
        <f t="shared" si="30"/>
        <v>11.74</v>
      </c>
      <c r="O256" s="40">
        <f t="shared" si="30"/>
        <v>2.02</v>
      </c>
    </row>
    <row r="257" spans="1:15" ht="18">
      <c r="A257" s="34" t="s">
        <v>116</v>
      </c>
      <c r="B257" s="39" t="s">
        <v>117</v>
      </c>
      <c r="C257" s="36" t="s">
        <v>187</v>
      </c>
      <c r="D257" s="37">
        <v>1.17</v>
      </c>
      <c r="E257" s="37">
        <v>0.1</v>
      </c>
      <c r="F257" s="37">
        <v>5.67</v>
      </c>
      <c r="G257" s="37">
        <v>28.33</v>
      </c>
      <c r="H257" s="37">
        <v>0.05</v>
      </c>
      <c r="I257" s="37">
        <v>1.02</v>
      </c>
      <c r="J257" s="37">
        <v>0</v>
      </c>
      <c r="K257" s="37">
        <v>0</v>
      </c>
      <c r="L257" s="37">
        <v>24.5</v>
      </c>
      <c r="M257" s="37">
        <v>0</v>
      </c>
      <c r="N257" s="37">
        <v>34.479999999999997</v>
      </c>
      <c r="O257" s="38">
        <v>0.63</v>
      </c>
    </row>
    <row r="258" spans="1:15" ht="36">
      <c r="A258" s="34" t="s">
        <v>156</v>
      </c>
      <c r="B258" s="39" t="s">
        <v>157</v>
      </c>
      <c r="C258" s="36" t="s">
        <v>99</v>
      </c>
      <c r="D258" s="37">
        <v>2.35</v>
      </c>
      <c r="E258" s="37">
        <v>5.48</v>
      </c>
      <c r="F258" s="37">
        <v>16.920000000000002</v>
      </c>
      <c r="G258" s="37">
        <v>126.65</v>
      </c>
      <c r="H258" s="37">
        <v>0.125</v>
      </c>
      <c r="I258" s="37">
        <v>16.75</v>
      </c>
      <c r="J258" s="37">
        <v>0</v>
      </c>
      <c r="K258" s="37">
        <v>0.22500000000000001</v>
      </c>
      <c r="L258" s="37">
        <v>28.9</v>
      </c>
      <c r="M258" s="37">
        <v>58.725000000000001</v>
      </c>
      <c r="N258" s="37">
        <v>23.375</v>
      </c>
      <c r="O258" s="38">
        <v>1</v>
      </c>
    </row>
    <row r="259" spans="1:15" ht="18">
      <c r="A259" s="34" t="s">
        <v>151</v>
      </c>
      <c r="B259" s="39" t="s">
        <v>152</v>
      </c>
      <c r="C259" s="36" t="s">
        <v>187</v>
      </c>
      <c r="D259" s="37">
        <v>16.829999999999998</v>
      </c>
      <c r="E259" s="37">
        <v>7.78</v>
      </c>
      <c r="F259" s="37">
        <v>3.74</v>
      </c>
      <c r="G259" s="37">
        <v>152.47</v>
      </c>
      <c r="H259" s="37">
        <v>7.0000000000000007E-2</v>
      </c>
      <c r="I259" s="37">
        <v>1.35</v>
      </c>
      <c r="J259" s="37">
        <v>7.0000000000000007E-2</v>
      </c>
      <c r="K259" s="37">
        <v>0.19</v>
      </c>
      <c r="L259" s="37">
        <v>32.46</v>
      </c>
      <c r="M259" s="37">
        <v>126.75</v>
      </c>
      <c r="N259" s="37">
        <v>54.74</v>
      </c>
      <c r="O259" s="38">
        <v>1.2</v>
      </c>
    </row>
    <row r="260" spans="1:15" ht="18">
      <c r="A260" s="34" t="s">
        <v>122</v>
      </c>
      <c r="B260" s="39" t="s">
        <v>123</v>
      </c>
      <c r="C260" s="36" t="s">
        <v>188</v>
      </c>
      <c r="D260" s="37">
        <v>3.55</v>
      </c>
      <c r="E260" s="37">
        <v>7.52</v>
      </c>
      <c r="F260" s="37">
        <v>18.61</v>
      </c>
      <c r="G260" s="37">
        <v>158.15</v>
      </c>
      <c r="H260" s="37">
        <v>0.14399999999999999</v>
      </c>
      <c r="I260" s="37">
        <v>33.624000000000002</v>
      </c>
      <c r="J260" s="37">
        <v>0</v>
      </c>
      <c r="K260" s="37">
        <v>0.14399999999999999</v>
      </c>
      <c r="L260" s="37">
        <v>62.747999999999998</v>
      </c>
      <c r="M260" s="37">
        <v>61.271999999999998</v>
      </c>
      <c r="N260" s="37">
        <v>24.623999999999999</v>
      </c>
      <c r="O260" s="38">
        <v>1.224</v>
      </c>
    </row>
    <row r="261" spans="1:15" ht="18">
      <c r="A261" s="34" t="s">
        <v>93</v>
      </c>
      <c r="B261" s="39" t="s">
        <v>94</v>
      </c>
      <c r="C261" s="36" t="s">
        <v>41</v>
      </c>
      <c r="D261" s="37">
        <v>0.7</v>
      </c>
      <c r="E261" s="37">
        <v>0.3</v>
      </c>
      <c r="F261" s="37">
        <v>22.8</v>
      </c>
      <c r="G261" s="37">
        <v>97</v>
      </c>
      <c r="H261" s="37">
        <v>0</v>
      </c>
      <c r="I261" s="37">
        <v>70</v>
      </c>
      <c r="J261" s="37">
        <v>0</v>
      </c>
      <c r="K261" s="37">
        <v>0</v>
      </c>
      <c r="L261" s="37">
        <v>12</v>
      </c>
      <c r="M261" s="37">
        <v>3</v>
      </c>
      <c r="N261" s="37">
        <v>3</v>
      </c>
      <c r="O261" s="38">
        <v>1.5</v>
      </c>
    </row>
    <row r="262" spans="1:15" ht="18">
      <c r="A262" s="34" t="s">
        <v>42</v>
      </c>
      <c r="B262" s="39" t="s">
        <v>43</v>
      </c>
      <c r="C262" s="36" t="s">
        <v>44</v>
      </c>
      <c r="D262" s="37">
        <v>2.37</v>
      </c>
      <c r="E262" s="37">
        <v>0.3</v>
      </c>
      <c r="F262" s="37">
        <v>14.76</v>
      </c>
      <c r="G262" s="37">
        <v>70.5</v>
      </c>
      <c r="H262" s="37">
        <v>0.06</v>
      </c>
      <c r="I262" s="37">
        <v>0</v>
      </c>
      <c r="J262" s="37">
        <v>0</v>
      </c>
      <c r="K262" s="37">
        <v>0</v>
      </c>
      <c r="L262" s="37">
        <v>6.9</v>
      </c>
      <c r="M262" s="37">
        <v>0</v>
      </c>
      <c r="N262" s="37">
        <v>0</v>
      </c>
      <c r="O262" s="38">
        <v>0.56999999999999995</v>
      </c>
    </row>
    <row r="263" spans="1:15" ht="18">
      <c r="A263" s="34" t="s">
        <v>59</v>
      </c>
      <c r="B263" s="39" t="s">
        <v>60</v>
      </c>
      <c r="C263" s="36" t="s">
        <v>44</v>
      </c>
      <c r="D263" s="37">
        <v>1.98</v>
      </c>
      <c r="E263" s="37">
        <v>0.36</v>
      </c>
      <c r="F263" s="37">
        <v>10.02</v>
      </c>
      <c r="G263" s="37">
        <v>52.2</v>
      </c>
      <c r="H263" s="37">
        <v>5.3999999999999999E-2</v>
      </c>
      <c r="I263" s="37">
        <v>0</v>
      </c>
      <c r="J263" s="37">
        <v>0</v>
      </c>
      <c r="K263" s="37">
        <v>0.42</v>
      </c>
      <c r="L263" s="37">
        <v>10.5</v>
      </c>
      <c r="M263" s="37">
        <v>47.4</v>
      </c>
      <c r="N263" s="37">
        <v>14.1</v>
      </c>
      <c r="O263" s="38">
        <v>1.17</v>
      </c>
    </row>
    <row r="264" spans="1:15" ht="18">
      <c r="A264" s="34"/>
      <c r="B264" s="35" t="s">
        <v>61</v>
      </c>
      <c r="C264" s="36"/>
      <c r="D264" s="40">
        <f>SUM(D257:D263)</f>
        <v>28.95</v>
      </c>
      <c r="E264" s="40">
        <f t="shared" ref="E264:O264" si="31">SUM(E257:E263)</f>
        <v>21.84</v>
      </c>
      <c r="F264" s="40">
        <f t="shared" si="31"/>
        <v>92.52000000000001</v>
      </c>
      <c r="G264" s="40">
        <f t="shared" si="31"/>
        <v>685.30000000000007</v>
      </c>
      <c r="H264" s="40">
        <f t="shared" si="31"/>
        <v>0.503</v>
      </c>
      <c r="I264" s="40">
        <f t="shared" si="31"/>
        <v>122.744</v>
      </c>
      <c r="J264" s="40">
        <f t="shared" si="31"/>
        <v>7.0000000000000007E-2</v>
      </c>
      <c r="K264" s="40">
        <f t="shared" si="31"/>
        <v>0.97900000000000009</v>
      </c>
      <c r="L264" s="40">
        <f t="shared" si="31"/>
        <v>178.00800000000001</v>
      </c>
      <c r="M264" s="40">
        <f t="shared" si="31"/>
        <v>297.14699999999999</v>
      </c>
      <c r="N264" s="40">
        <f t="shared" si="31"/>
        <v>154.31899999999999</v>
      </c>
      <c r="O264" s="40">
        <f t="shared" si="31"/>
        <v>7.2940000000000005</v>
      </c>
    </row>
    <row r="265" spans="1:15" ht="18">
      <c r="A265" s="34" t="s">
        <v>108</v>
      </c>
      <c r="B265" s="39" t="s">
        <v>109</v>
      </c>
      <c r="C265" s="36" t="s">
        <v>41</v>
      </c>
      <c r="D265" s="37">
        <v>1.4</v>
      </c>
      <c r="E265" s="37">
        <v>0.2</v>
      </c>
      <c r="F265" s="37">
        <v>26.4</v>
      </c>
      <c r="G265" s="37">
        <v>120</v>
      </c>
      <c r="H265" s="37">
        <v>0.08</v>
      </c>
      <c r="I265" s="37">
        <v>80</v>
      </c>
      <c r="J265" s="37">
        <v>0.02</v>
      </c>
      <c r="K265" s="37">
        <v>0.4</v>
      </c>
      <c r="L265" s="37">
        <v>36</v>
      </c>
      <c r="M265" s="37">
        <v>26</v>
      </c>
      <c r="N265" s="37">
        <v>22</v>
      </c>
      <c r="O265" s="38">
        <v>0.6</v>
      </c>
    </row>
    <row r="266" spans="1:15" ht="54">
      <c r="A266" s="34" t="s">
        <v>148</v>
      </c>
      <c r="B266" s="39" t="s">
        <v>244</v>
      </c>
      <c r="C266" s="36">
        <v>100</v>
      </c>
      <c r="D266" s="37">
        <v>6.27</v>
      </c>
      <c r="E266" s="37">
        <v>8.06</v>
      </c>
      <c r="F266" s="37">
        <v>46.47</v>
      </c>
      <c r="G266" s="37">
        <v>334.67</v>
      </c>
      <c r="H266" s="37">
        <v>0.1</v>
      </c>
      <c r="I266" s="37">
        <v>0</v>
      </c>
      <c r="J266" s="37" t="s">
        <v>245</v>
      </c>
      <c r="K266" s="37">
        <v>0.89</v>
      </c>
      <c r="L266" s="37">
        <v>11.46</v>
      </c>
      <c r="M266" s="37">
        <v>48.76</v>
      </c>
      <c r="N266" s="37">
        <v>9.09</v>
      </c>
      <c r="O266" s="38">
        <v>0.68</v>
      </c>
    </row>
    <row r="267" spans="1:15" s="6" customFormat="1" ht="18.75" thickBot="1">
      <c r="A267" s="41"/>
      <c r="B267" s="42" t="s">
        <v>66</v>
      </c>
      <c r="C267" s="43"/>
      <c r="D267" s="44">
        <f>SUM(D254:D266)</f>
        <v>87.97</v>
      </c>
      <c r="E267" s="44">
        <f t="shared" ref="E267:O267" si="32">SUM(E254:E266)</f>
        <v>83.94</v>
      </c>
      <c r="F267" s="44">
        <f t="shared" si="32"/>
        <v>388.59000000000003</v>
      </c>
      <c r="G267" s="44">
        <f t="shared" si="32"/>
        <v>2723.5900000000006</v>
      </c>
      <c r="H267" s="44">
        <f t="shared" si="32"/>
        <v>1.4260000000000002</v>
      </c>
      <c r="I267" s="44">
        <f t="shared" si="32"/>
        <v>326.12799999999999</v>
      </c>
      <c r="J267" s="44">
        <f t="shared" si="32"/>
        <v>0.24000000000000002</v>
      </c>
      <c r="K267" s="44">
        <f t="shared" si="32"/>
        <v>3.3280000000000003</v>
      </c>
      <c r="L267" s="44">
        <f t="shared" si="32"/>
        <v>754.91600000000005</v>
      </c>
      <c r="M267" s="44">
        <f t="shared" si="32"/>
        <v>802.69399999999996</v>
      </c>
      <c r="N267" s="44">
        <f t="shared" si="32"/>
        <v>363.20799999999991</v>
      </c>
      <c r="O267" s="44">
        <f t="shared" si="32"/>
        <v>19.908000000000001</v>
      </c>
    </row>
    <row r="268" spans="1:15" s="1" customFormat="1">
      <c r="A268" s="5"/>
      <c r="C268" s="2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</row>
    <row r="269" spans="1:15" s="1" customFormat="1" ht="18">
      <c r="A269" s="21" t="s">
        <v>0</v>
      </c>
      <c r="B269" s="22" t="s">
        <v>169</v>
      </c>
      <c r="C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1:15" s="1" customFormat="1" ht="18">
      <c r="A270" s="21" t="s">
        <v>21</v>
      </c>
      <c r="B270" s="25" t="s">
        <v>22</v>
      </c>
      <c r="C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1:15" s="1" customFormat="1" ht="18">
      <c r="A271" s="82" t="s">
        <v>19</v>
      </c>
      <c r="B271" s="84" t="s">
        <v>186</v>
      </c>
      <c r="C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</row>
    <row r="272" spans="1:15" s="1" customFormat="1" ht="18.75" thickBot="1">
      <c r="A272" s="83"/>
      <c r="B272" s="85"/>
      <c r="C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</row>
    <row r="273" spans="1:15" s="3" customFormat="1" ht="33" customHeight="1">
      <c r="A273" s="86" t="s">
        <v>1</v>
      </c>
      <c r="B273" s="88" t="s">
        <v>2</v>
      </c>
      <c r="C273" s="90" t="s">
        <v>14</v>
      </c>
      <c r="D273" s="92" t="s">
        <v>7</v>
      </c>
      <c r="E273" s="92"/>
      <c r="F273" s="92"/>
      <c r="G273" s="92" t="s">
        <v>3</v>
      </c>
      <c r="H273" s="92" t="s">
        <v>4</v>
      </c>
      <c r="I273" s="92"/>
      <c r="J273" s="92"/>
      <c r="K273" s="92"/>
      <c r="L273" s="94" t="s">
        <v>5</v>
      </c>
      <c r="M273" s="95"/>
      <c r="N273" s="95"/>
      <c r="O273" s="96"/>
    </row>
    <row r="274" spans="1:15" s="4" customFormat="1" ht="36.75" thickBot="1">
      <c r="A274" s="87"/>
      <c r="B274" s="89"/>
      <c r="C274" s="91"/>
      <c r="D274" s="26" t="s">
        <v>8</v>
      </c>
      <c r="E274" s="26" t="s">
        <v>6</v>
      </c>
      <c r="F274" s="26" t="s">
        <v>9</v>
      </c>
      <c r="G274" s="93"/>
      <c r="H274" s="26" t="s">
        <v>10</v>
      </c>
      <c r="I274" s="26" t="s">
        <v>11</v>
      </c>
      <c r="J274" s="26" t="s">
        <v>15</v>
      </c>
      <c r="K274" s="26" t="s">
        <v>16</v>
      </c>
      <c r="L274" s="26" t="s">
        <v>12</v>
      </c>
      <c r="M274" s="27" t="s">
        <v>17</v>
      </c>
      <c r="N274" s="27" t="s">
        <v>18</v>
      </c>
      <c r="O274" s="28" t="s">
        <v>13</v>
      </c>
    </row>
    <row r="275" spans="1:15" s="4" customFormat="1" ht="18">
      <c r="A275" s="29" t="s">
        <v>23</v>
      </c>
      <c r="B275" s="30" t="s">
        <v>24</v>
      </c>
      <c r="C275" s="31" t="s">
        <v>25</v>
      </c>
      <c r="D275" s="32" t="s">
        <v>26</v>
      </c>
      <c r="E275" s="32" t="s">
        <v>27</v>
      </c>
      <c r="F275" s="32" t="s">
        <v>28</v>
      </c>
      <c r="G275" s="32" t="s">
        <v>29</v>
      </c>
      <c r="H275" s="32" t="s">
        <v>30</v>
      </c>
      <c r="I275" s="32" t="s">
        <v>31</v>
      </c>
      <c r="J275" s="32" t="s">
        <v>32</v>
      </c>
      <c r="K275" s="32" t="s">
        <v>33</v>
      </c>
      <c r="L275" s="32" t="s">
        <v>34</v>
      </c>
      <c r="M275" s="32" t="s">
        <v>35</v>
      </c>
      <c r="N275" s="32" t="s">
        <v>36</v>
      </c>
      <c r="O275" s="33" t="s">
        <v>37</v>
      </c>
    </row>
    <row r="276" spans="1:15" ht="18">
      <c r="A276" s="34"/>
      <c r="B276" s="35" t="s">
        <v>38</v>
      </c>
      <c r="C276" s="36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8"/>
    </row>
    <row r="277" spans="1:15" ht="36">
      <c r="A277" s="34" t="s">
        <v>127</v>
      </c>
      <c r="B277" s="39" t="s">
        <v>209</v>
      </c>
      <c r="C277" s="36" t="s">
        <v>41</v>
      </c>
      <c r="D277" s="37">
        <v>7.16</v>
      </c>
      <c r="E277" s="37">
        <v>9.4</v>
      </c>
      <c r="F277" s="37">
        <v>28.8</v>
      </c>
      <c r="G277" s="37">
        <v>291.89999999999998</v>
      </c>
      <c r="H277" s="37">
        <v>0.16</v>
      </c>
      <c r="I277" s="37">
        <v>1.54</v>
      </c>
      <c r="J277" s="37">
        <v>0.06</v>
      </c>
      <c r="K277" s="37">
        <v>0.54</v>
      </c>
      <c r="L277" s="37">
        <v>156.80000000000001</v>
      </c>
      <c r="M277" s="37">
        <v>206</v>
      </c>
      <c r="N277" s="37">
        <v>55.6</v>
      </c>
      <c r="O277" s="38">
        <v>1.24</v>
      </c>
    </row>
    <row r="278" spans="1:15" ht="18">
      <c r="A278" s="34" t="s">
        <v>70</v>
      </c>
      <c r="B278" s="39" t="s">
        <v>71</v>
      </c>
      <c r="C278" s="36" t="s">
        <v>44</v>
      </c>
      <c r="D278" s="37">
        <v>2.25</v>
      </c>
      <c r="E278" s="37">
        <v>0.87</v>
      </c>
      <c r="F278" s="37">
        <v>15.42</v>
      </c>
      <c r="G278" s="37">
        <v>78.599999999999994</v>
      </c>
      <c r="H278" s="37">
        <v>3.3000000000000002E-2</v>
      </c>
      <c r="I278" s="37">
        <v>0</v>
      </c>
      <c r="J278" s="37">
        <v>0</v>
      </c>
      <c r="K278" s="37">
        <v>0.51</v>
      </c>
      <c r="L278" s="37">
        <v>5.7</v>
      </c>
      <c r="M278" s="37">
        <v>19.5</v>
      </c>
      <c r="N278" s="37">
        <v>3.9</v>
      </c>
      <c r="O278" s="38">
        <v>0.36</v>
      </c>
    </row>
    <row r="279" spans="1:15" ht="18">
      <c r="A279" s="34" t="s">
        <v>145</v>
      </c>
      <c r="B279" s="39" t="s">
        <v>146</v>
      </c>
      <c r="C279" s="36" t="s">
        <v>41</v>
      </c>
      <c r="D279" s="37">
        <v>1.5</v>
      </c>
      <c r="E279" s="37">
        <v>1.3</v>
      </c>
      <c r="F279" s="37">
        <v>15.9</v>
      </c>
      <c r="G279" s="37">
        <v>81</v>
      </c>
      <c r="H279" s="37">
        <v>0.04</v>
      </c>
      <c r="I279" s="37">
        <v>1.3</v>
      </c>
      <c r="J279" s="37">
        <v>0</v>
      </c>
      <c r="K279" s="37">
        <v>0</v>
      </c>
      <c r="L279" s="37">
        <v>127</v>
      </c>
      <c r="M279" s="37">
        <v>127</v>
      </c>
      <c r="N279" s="37">
        <v>15</v>
      </c>
      <c r="O279" s="38">
        <v>0.4</v>
      </c>
    </row>
    <row r="280" spans="1:15" ht="18">
      <c r="A280" s="34"/>
      <c r="B280" s="35" t="s">
        <v>49</v>
      </c>
      <c r="C280" s="36"/>
      <c r="D280" s="40">
        <f>SUM(D277:D279)</f>
        <v>10.91</v>
      </c>
      <c r="E280" s="40">
        <f t="shared" ref="E280:O280" si="33">SUM(E277:E279)</f>
        <v>11.57</v>
      </c>
      <c r="F280" s="40">
        <f t="shared" si="33"/>
        <v>60.12</v>
      </c>
      <c r="G280" s="40">
        <f t="shared" si="33"/>
        <v>451.5</v>
      </c>
      <c r="H280" s="40">
        <f t="shared" si="33"/>
        <v>0.23300000000000001</v>
      </c>
      <c r="I280" s="40">
        <f t="shared" si="33"/>
        <v>2.84</v>
      </c>
      <c r="J280" s="40">
        <f t="shared" si="33"/>
        <v>0.06</v>
      </c>
      <c r="K280" s="40">
        <f t="shared" si="33"/>
        <v>1.05</v>
      </c>
      <c r="L280" s="40">
        <f t="shared" si="33"/>
        <v>289.5</v>
      </c>
      <c r="M280" s="40">
        <f t="shared" si="33"/>
        <v>352.5</v>
      </c>
      <c r="N280" s="40">
        <f t="shared" si="33"/>
        <v>74.5</v>
      </c>
      <c r="O280" s="40">
        <f t="shared" si="33"/>
        <v>2</v>
      </c>
    </row>
    <row r="281" spans="1:15" ht="18">
      <c r="A281" s="34" t="s">
        <v>101</v>
      </c>
      <c r="B281" s="39" t="s">
        <v>102</v>
      </c>
      <c r="C281" s="36" t="s">
        <v>187</v>
      </c>
      <c r="D281" s="37">
        <v>1.33</v>
      </c>
      <c r="E281" s="37">
        <v>0.17</v>
      </c>
      <c r="F281" s="37">
        <v>7.17</v>
      </c>
      <c r="G281" s="37">
        <v>35</v>
      </c>
      <c r="H281" s="37">
        <v>0.02</v>
      </c>
      <c r="I281" s="37">
        <v>2.0299999999999998</v>
      </c>
      <c r="J281" s="37">
        <v>0</v>
      </c>
      <c r="K281" s="37">
        <v>0</v>
      </c>
      <c r="L281" s="37">
        <v>33.85</v>
      </c>
      <c r="M281" s="37">
        <v>0</v>
      </c>
      <c r="N281" s="37">
        <v>20.13</v>
      </c>
      <c r="O281" s="38">
        <v>1.28</v>
      </c>
    </row>
    <row r="282" spans="1:15" ht="36">
      <c r="A282" s="34" t="s">
        <v>131</v>
      </c>
      <c r="B282" s="39" t="s">
        <v>132</v>
      </c>
      <c r="C282" s="36" t="s">
        <v>99</v>
      </c>
      <c r="D282" s="37">
        <v>2.37</v>
      </c>
      <c r="E282" s="37">
        <v>2.65</v>
      </c>
      <c r="F282" s="37">
        <v>15.05</v>
      </c>
      <c r="G282" s="37">
        <v>94.38</v>
      </c>
      <c r="H282" s="37">
        <v>0.1</v>
      </c>
      <c r="I282" s="37">
        <v>11.55</v>
      </c>
      <c r="J282" s="37">
        <v>0</v>
      </c>
      <c r="K282" s="37">
        <v>7.4999999999999997E-2</v>
      </c>
      <c r="L282" s="37">
        <v>22.8</v>
      </c>
      <c r="M282" s="37">
        <v>39.200000000000003</v>
      </c>
      <c r="N282" s="37">
        <v>15.2</v>
      </c>
      <c r="O282" s="38">
        <v>0.77500000000000002</v>
      </c>
    </row>
    <row r="283" spans="1:15" ht="18">
      <c r="A283" s="34" t="s">
        <v>170</v>
      </c>
      <c r="B283" s="39" t="s">
        <v>171</v>
      </c>
      <c r="C283" s="36" t="s">
        <v>187</v>
      </c>
      <c r="D283" s="37">
        <v>17.3</v>
      </c>
      <c r="E283" s="37">
        <v>36.700000000000003</v>
      </c>
      <c r="F283" s="37">
        <v>11.8</v>
      </c>
      <c r="G283" s="37">
        <v>222</v>
      </c>
      <c r="H283" s="37">
        <v>0.25</v>
      </c>
      <c r="I283" s="37">
        <v>7.2</v>
      </c>
      <c r="J283" s="37">
        <v>6.9</v>
      </c>
      <c r="K283" s="37">
        <v>1.2</v>
      </c>
      <c r="L283" s="37">
        <v>22</v>
      </c>
      <c r="M283" s="37">
        <v>267</v>
      </c>
      <c r="N283" s="37">
        <v>21</v>
      </c>
      <c r="O283" s="38">
        <v>5.2</v>
      </c>
    </row>
    <row r="284" spans="1:15" ht="18">
      <c r="A284" s="34" t="s">
        <v>172</v>
      </c>
      <c r="B284" s="39" t="s">
        <v>173</v>
      </c>
      <c r="C284" s="36" t="s">
        <v>188</v>
      </c>
      <c r="D284" s="37">
        <v>5.65</v>
      </c>
      <c r="E284" s="37">
        <v>3.98</v>
      </c>
      <c r="F284" s="37">
        <v>20.39</v>
      </c>
      <c r="G284" s="37">
        <v>219.37</v>
      </c>
      <c r="H284" s="37">
        <v>7.1999999999999995E-2</v>
      </c>
      <c r="I284" s="37">
        <v>0</v>
      </c>
      <c r="J284" s="37">
        <v>0</v>
      </c>
      <c r="K284" s="37">
        <v>0.66600000000000004</v>
      </c>
      <c r="L284" s="37">
        <v>30.815999999999999</v>
      </c>
      <c r="M284" s="37">
        <v>193.608</v>
      </c>
      <c r="N284" s="37">
        <v>25.416</v>
      </c>
      <c r="O284" s="38">
        <v>1.0980000000000001</v>
      </c>
    </row>
    <row r="285" spans="1:15" ht="18">
      <c r="A285" s="34" t="s">
        <v>80</v>
      </c>
      <c r="B285" s="39" t="s">
        <v>81</v>
      </c>
      <c r="C285" s="36" t="s">
        <v>41</v>
      </c>
      <c r="D285" s="37">
        <v>0.3</v>
      </c>
      <c r="E285" s="37">
        <v>0.2</v>
      </c>
      <c r="F285" s="37">
        <v>20.2</v>
      </c>
      <c r="G285" s="37">
        <v>81</v>
      </c>
      <c r="H285" s="37">
        <v>0.04</v>
      </c>
      <c r="I285" s="37">
        <v>1.48</v>
      </c>
      <c r="J285" s="37">
        <v>0.22</v>
      </c>
      <c r="K285" s="37">
        <v>2.04</v>
      </c>
      <c r="L285" s="37">
        <v>68.739999999999995</v>
      </c>
      <c r="M285" s="37">
        <v>54.02</v>
      </c>
      <c r="N285" s="37">
        <v>40.86</v>
      </c>
      <c r="O285" s="38">
        <v>1.24</v>
      </c>
    </row>
    <row r="286" spans="1:15" ht="18">
      <c r="A286" s="34" t="s">
        <v>42</v>
      </c>
      <c r="B286" s="39" t="s">
        <v>43</v>
      </c>
      <c r="C286" s="36" t="s">
        <v>44</v>
      </c>
      <c r="D286" s="37">
        <v>2.37</v>
      </c>
      <c r="E286" s="37">
        <v>0.3</v>
      </c>
      <c r="F286" s="37">
        <v>14.76</v>
      </c>
      <c r="G286" s="37">
        <v>70.5</v>
      </c>
      <c r="H286" s="37">
        <v>0.06</v>
      </c>
      <c r="I286" s="37">
        <v>0</v>
      </c>
      <c r="J286" s="37">
        <v>0</v>
      </c>
      <c r="K286" s="37">
        <v>0</v>
      </c>
      <c r="L286" s="37">
        <v>6.9</v>
      </c>
      <c r="M286" s="37">
        <v>0</v>
      </c>
      <c r="N286" s="37">
        <v>0</v>
      </c>
      <c r="O286" s="38">
        <v>0.56999999999999995</v>
      </c>
    </row>
    <row r="287" spans="1:15" ht="18">
      <c r="A287" s="34" t="s">
        <v>59</v>
      </c>
      <c r="B287" s="39" t="s">
        <v>60</v>
      </c>
      <c r="C287" s="36" t="s">
        <v>44</v>
      </c>
      <c r="D287" s="37">
        <v>1.98</v>
      </c>
      <c r="E287" s="37">
        <v>0.36</v>
      </c>
      <c r="F287" s="37">
        <v>10.02</v>
      </c>
      <c r="G287" s="37">
        <v>52.2</v>
      </c>
      <c r="H287" s="37">
        <v>5.3999999999999999E-2</v>
      </c>
      <c r="I287" s="37">
        <v>0</v>
      </c>
      <c r="J287" s="37">
        <v>0</v>
      </c>
      <c r="K287" s="37">
        <v>0.42</v>
      </c>
      <c r="L287" s="37">
        <v>10.5</v>
      </c>
      <c r="M287" s="37">
        <v>47.4</v>
      </c>
      <c r="N287" s="37">
        <v>14.1</v>
      </c>
      <c r="O287" s="38">
        <v>1.17</v>
      </c>
    </row>
    <row r="288" spans="1:15" s="6" customFormat="1" ht="18.75" thickBot="1">
      <c r="A288" s="41"/>
      <c r="B288" s="42" t="s">
        <v>66</v>
      </c>
      <c r="C288" s="43"/>
      <c r="D288" s="44">
        <f>SUM(D277:D287)</f>
        <v>53.11999999999999</v>
      </c>
      <c r="E288" s="44">
        <f t="shared" ref="E288:O288" si="34">SUM(E277:E287)</f>
        <v>67.5</v>
      </c>
      <c r="F288" s="44">
        <f t="shared" si="34"/>
        <v>219.63000000000002</v>
      </c>
      <c r="G288" s="44">
        <f t="shared" si="34"/>
        <v>1677.45</v>
      </c>
      <c r="H288" s="44">
        <f t="shared" si="34"/>
        <v>1.0620000000000001</v>
      </c>
      <c r="I288" s="44">
        <f t="shared" si="34"/>
        <v>27.939999999999998</v>
      </c>
      <c r="J288" s="44">
        <f t="shared" si="34"/>
        <v>7.24</v>
      </c>
      <c r="K288" s="44">
        <f t="shared" si="34"/>
        <v>6.5010000000000003</v>
      </c>
      <c r="L288" s="44">
        <f t="shared" si="34"/>
        <v>774.60599999999999</v>
      </c>
      <c r="M288" s="44">
        <f t="shared" si="34"/>
        <v>1306.2280000000001</v>
      </c>
      <c r="N288" s="44">
        <f t="shared" si="34"/>
        <v>285.70600000000002</v>
      </c>
      <c r="O288" s="44">
        <f t="shared" si="34"/>
        <v>15.333000000000002</v>
      </c>
    </row>
    <row r="289" spans="1:15" ht="18.75" thickBot="1">
      <c r="A289" s="13"/>
      <c r="B289" s="14"/>
      <c r="C289" s="15"/>
      <c r="D289" s="50">
        <f>D281+D282+D283+D284+D285+D286+D287</f>
        <v>31.3</v>
      </c>
      <c r="E289" s="50">
        <f t="shared" ref="E289:O289" si="35">E281+E282+E283+E284+E285+E286+E287</f>
        <v>44.36</v>
      </c>
      <c r="F289" s="50">
        <f t="shared" si="35"/>
        <v>99.39</v>
      </c>
      <c r="G289" s="50">
        <f t="shared" si="35"/>
        <v>774.45</v>
      </c>
      <c r="H289" s="50">
        <f t="shared" si="35"/>
        <v>0.59600000000000009</v>
      </c>
      <c r="I289" s="50">
        <f t="shared" si="35"/>
        <v>22.26</v>
      </c>
      <c r="J289" s="50">
        <f t="shared" si="35"/>
        <v>7.12</v>
      </c>
      <c r="K289" s="50">
        <f t="shared" si="35"/>
        <v>4.4009999999999998</v>
      </c>
      <c r="L289" s="50">
        <f t="shared" si="35"/>
        <v>195.60600000000002</v>
      </c>
      <c r="M289" s="50">
        <f t="shared" si="35"/>
        <v>601.22799999999995</v>
      </c>
      <c r="N289" s="50">
        <f t="shared" si="35"/>
        <v>136.70599999999999</v>
      </c>
      <c r="O289" s="50">
        <f t="shared" si="35"/>
        <v>11.333000000000002</v>
      </c>
    </row>
    <row r="290" spans="1:15" s="3" customFormat="1" ht="30" customHeight="1" thickBot="1">
      <c r="A290" s="51"/>
      <c r="B290" s="103" t="s">
        <v>190</v>
      </c>
      <c r="C290" s="104"/>
      <c r="D290" s="52" t="s">
        <v>174</v>
      </c>
      <c r="E290" s="53" t="s">
        <v>175</v>
      </c>
      <c r="F290" s="53" t="s">
        <v>176</v>
      </c>
      <c r="G290" s="53" t="s">
        <v>177</v>
      </c>
      <c r="H290" s="53" t="s">
        <v>178</v>
      </c>
      <c r="I290" s="53" t="s">
        <v>179</v>
      </c>
      <c r="J290" s="53" t="s">
        <v>180</v>
      </c>
      <c r="K290" s="53" t="s">
        <v>181</v>
      </c>
      <c r="L290" s="53" t="s">
        <v>182</v>
      </c>
      <c r="M290" s="53" t="s">
        <v>183</v>
      </c>
      <c r="N290" s="53" t="s">
        <v>184</v>
      </c>
      <c r="O290" s="54" t="s">
        <v>185</v>
      </c>
    </row>
    <row r="291" spans="1:15" s="11" customFormat="1" ht="18.75" thickBot="1">
      <c r="A291" s="55"/>
      <c r="B291" s="105"/>
      <c r="C291" s="106"/>
      <c r="D291" s="56">
        <v>15.02</v>
      </c>
      <c r="E291" s="57">
        <v>15.45</v>
      </c>
      <c r="F291" s="57">
        <v>60.56</v>
      </c>
      <c r="G291" s="57">
        <v>444.66</v>
      </c>
      <c r="H291" s="57">
        <v>0.18</v>
      </c>
      <c r="I291" s="57">
        <v>3.49</v>
      </c>
      <c r="J291" s="57">
        <v>0.1</v>
      </c>
      <c r="K291" s="57">
        <v>0.67</v>
      </c>
      <c r="L291" s="57">
        <v>229.19</v>
      </c>
      <c r="M291" s="57">
        <v>223.67</v>
      </c>
      <c r="N291" s="57">
        <v>37.49</v>
      </c>
      <c r="O291" s="58">
        <v>2.0499999999999998</v>
      </c>
    </row>
    <row r="292" spans="1:15" ht="18.75" thickBot="1">
      <c r="A292" s="13"/>
      <c r="B292" s="99" t="s">
        <v>191</v>
      </c>
      <c r="C292" s="100"/>
      <c r="D292" s="59">
        <v>28.97</v>
      </c>
      <c r="E292" s="60">
        <v>27.08</v>
      </c>
      <c r="F292" s="60">
        <v>112.3</v>
      </c>
      <c r="G292" s="60">
        <v>813.75</v>
      </c>
      <c r="H292" s="60">
        <v>0.57999999999999996</v>
      </c>
      <c r="I292" s="60">
        <v>54.82</v>
      </c>
      <c r="J292" s="60">
        <v>0.7</v>
      </c>
      <c r="K292" s="60">
        <v>2.63</v>
      </c>
      <c r="L292" s="60">
        <v>197.87</v>
      </c>
      <c r="M292" s="60">
        <v>291.89999999999998</v>
      </c>
      <c r="N292" s="60">
        <v>120.86</v>
      </c>
      <c r="O292" s="61">
        <v>8.8000000000000007</v>
      </c>
    </row>
    <row r="293" spans="1:15" ht="18.75" thickBot="1">
      <c r="A293" s="13"/>
      <c r="B293" s="101" t="s">
        <v>192</v>
      </c>
      <c r="C293" s="102"/>
      <c r="D293" s="59">
        <v>49.52</v>
      </c>
      <c r="E293" s="60">
        <v>45.53</v>
      </c>
      <c r="F293" s="60">
        <v>212.56</v>
      </c>
      <c r="G293" s="60">
        <v>1498.86</v>
      </c>
      <c r="H293" s="60">
        <v>0.85</v>
      </c>
      <c r="I293" s="60">
        <v>83.42</v>
      </c>
      <c r="J293" s="60">
        <v>0.83</v>
      </c>
      <c r="K293" s="60">
        <v>3.89</v>
      </c>
      <c r="L293" s="60">
        <v>517.1</v>
      </c>
      <c r="M293" s="60">
        <v>564.63</v>
      </c>
      <c r="N293" s="60">
        <v>178.75</v>
      </c>
      <c r="O293" s="61">
        <v>11.65</v>
      </c>
    </row>
  </sheetData>
  <mergeCells count="121">
    <mergeCell ref="A248:A249"/>
    <mergeCell ref="B248:B249"/>
    <mergeCell ref="A250:A251"/>
    <mergeCell ref="B250:B251"/>
    <mergeCell ref="C250:C251"/>
    <mergeCell ref="D250:F250"/>
    <mergeCell ref="G250:G251"/>
    <mergeCell ref="H250:K250"/>
    <mergeCell ref="B290:C291"/>
    <mergeCell ref="B292:C292"/>
    <mergeCell ref="B293:C293"/>
    <mergeCell ref="L250:O250"/>
    <mergeCell ref="A271:A272"/>
    <mergeCell ref="B271:B272"/>
    <mergeCell ref="A273:A274"/>
    <mergeCell ref="B273:B274"/>
    <mergeCell ref="C273:C274"/>
    <mergeCell ref="D273:F273"/>
    <mergeCell ref="G273:G274"/>
    <mergeCell ref="H273:K273"/>
    <mergeCell ref="L273:O273"/>
    <mergeCell ref="B224:B225"/>
    <mergeCell ref="A226:A227"/>
    <mergeCell ref="B226:B227"/>
    <mergeCell ref="C226:C227"/>
    <mergeCell ref="D226:F226"/>
    <mergeCell ref="G226:G227"/>
    <mergeCell ref="H226:K226"/>
    <mergeCell ref="L226:O226"/>
    <mergeCell ref="A202:A203"/>
    <mergeCell ref="B202:B203"/>
    <mergeCell ref="C202:C203"/>
    <mergeCell ref="D202:F202"/>
    <mergeCell ref="G202:G203"/>
    <mergeCell ref="H202:K202"/>
    <mergeCell ref="L202:O202"/>
    <mergeCell ref="A224:A225"/>
    <mergeCell ref="L155:O155"/>
    <mergeCell ref="A177:A178"/>
    <mergeCell ref="B177:B178"/>
    <mergeCell ref="A179:A180"/>
    <mergeCell ref="B179:B180"/>
    <mergeCell ref="C179:C180"/>
    <mergeCell ref="D179:F179"/>
    <mergeCell ref="G179:G180"/>
    <mergeCell ref="H179:K179"/>
    <mergeCell ref="L179:O179"/>
    <mergeCell ref="A153:A154"/>
    <mergeCell ref="B153:B154"/>
    <mergeCell ref="A155:A156"/>
    <mergeCell ref="B155:B156"/>
    <mergeCell ref="C155:C156"/>
    <mergeCell ref="D155:F155"/>
    <mergeCell ref="G155:G156"/>
    <mergeCell ref="H155:K155"/>
    <mergeCell ref="A200:A201"/>
    <mergeCell ref="B200:B201"/>
    <mergeCell ref="L110:O110"/>
    <mergeCell ref="A131:A132"/>
    <mergeCell ref="B131:B132"/>
    <mergeCell ref="A133:A134"/>
    <mergeCell ref="B133:B134"/>
    <mergeCell ref="C133:C134"/>
    <mergeCell ref="D133:F133"/>
    <mergeCell ref="G133:G134"/>
    <mergeCell ref="H133:K133"/>
    <mergeCell ref="L133:O133"/>
    <mergeCell ref="L62:O62"/>
    <mergeCell ref="A84:A85"/>
    <mergeCell ref="B84:B85"/>
    <mergeCell ref="A86:A87"/>
    <mergeCell ref="B86:B87"/>
    <mergeCell ref="C86:C87"/>
    <mergeCell ref="D86:F86"/>
    <mergeCell ref="G86:G87"/>
    <mergeCell ref="H86:K86"/>
    <mergeCell ref="L86:O86"/>
    <mergeCell ref="A62:A63"/>
    <mergeCell ref="B62:B63"/>
    <mergeCell ref="C62:C63"/>
    <mergeCell ref="D62:F62"/>
    <mergeCell ref="G62:G63"/>
    <mergeCell ref="H62:K62"/>
    <mergeCell ref="A108:A109"/>
    <mergeCell ref="B108:B109"/>
    <mergeCell ref="A110:A111"/>
    <mergeCell ref="B110:B111"/>
    <mergeCell ref="C110:C111"/>
    <mergeCell ref="D110:F110"/>
    <mergeCell ref="G110:G111"/>
    <mergeCell ref="H110:K110"/>
    <mergeCell ref="A39:A40"/>
    <mergeCell ref="B39:B40"/>
    <mergeCell ref="C39:C40"/>
    <mergeCell ref="D39:F39"/>
    <mergeCell ref="G39:G40"/>
    <mergeCell ref="H39:K39"/>
    <mergeCell ref="L39:O39"/>
    <mergeCell ref="A60:A61"/>
    <mergeCell ref="B60:B61"/>
    <mergeCell ref="A15:A16"/>
    <mergeCell ref="B15:B16"/>
    <mergeCell ref="C15:C16"/>
    <mergeCell ref="D15:F15"/>
    <mergeCell ref="G15:G16"/>
    <mergeCell ref="H15:K15"/>
    <mergeCell ref="L15:O15"/>
    <mergeCell ref="A37:A38"/>
    <mergeCell ref="B37:B38"/>
    <mergeCell ref="J2:O2"/>
    <mergeCell ref="J3:O3"/>
    <mergeCell ref="J4:O4"/>
    <mergeCell ref="D2:G2"/>
    <mergeCell ref="D3:G3"/>
    <mergeCell ref="D4:G4"/>
    <mergeCell ref="J5:O5"/>
    <mergeCell ref="E5:G5"/>
    <mergeCell ref="A13:A14"/>
    <mergeCell ref="B13:B14"/>
    <mergeCell ref="A5:D7"/>
    <mergeCell ref="A9:O10"/>
  </mergeCells>
  <pageMargins left="0.7" right="0.7" top="0.75" bottom="0.75" header="0.3" footer="0.3"/>
  <pageSetup paperSize="9" scale="69" orientation="landscape" r:id="rId1"/>
  <rowBreaks count="11" manualBreakCount="11">
    <brk id="34" max="16383" man="1"/>
    <brk id="57" max="16383" man="1"/>
    <brk id="81" max="16383" man="1"/>
    <brk id="105" max="16383" man="1"/>
    <brk id="128" max="16383" man="1"/>
    <brk id="150" max="16383" man="1"/>
    <brk id="174" max="16383" man="1"/>
    <brk id="197" max="16383" man="1"/>
    <brk id="221" max="16383" man="1"/>
    <brk id="245" max="16383" man="1"/>
    <brk id="2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291"/>
  <sheetViews>
    <sheetView view="pageBreakPreview" topLeftCell="B13" zoomScaleSheetLayoutView="100" workbookViewId="0">
      <selection activeCell="N6" sqref="N6"/>
    </sheetView>
  </sheetViews>
  <sheetFormatPr defaultRowHeight="12.75"/>
  <cols>
    <col min="1" max="1" width="13" customWidth="1"/>
    <col min="2" max="2" width="41.7109375" style="7" customWidth="1"/>
    <col min="3" max="3" width="10.7109375" style="8" customWidth="1"/>
    <col min="4" max="6" width="10.7109375" style="10" customWidth="1"/>
    <col min="7" max="7" width="17" style="10" customWidth="1"/>
    <col min="8" max="8" width="7.7109375" style="10" customWidth="1"/>
    <col min="9" max="9" width="9.85546875" style="10" customWidth="1"/>
    <col min="10" max="10" width="7.7109375" style="10" customWidth="1"/>
    <col min="11" max="11" width="10.85546875" style="10" customWidth="1"/>
    <col min="12" max="12" width="13.85546875" style="10" customWidth="1"/>
    <col min="13" max="13" width="11.7109375" style="10" customWidth="1"/>
    <col min="14" max="14" width="18.7109375" style="10" customWidth="1"/>
    <col min="15" max="15" width="9.28515625" style="10" bestFit="1" customWidth="1"/>
    <col min="19" max="19" width="9.140625" customWidth="1"/>
  </cols>
  <sheetData>
    <row r="1" spans="1:15" ht="15.75">
      <c r="D1" s="107" t="s">
        <v>250</v>
      </c>
      <c r="E1" s="107"/>
      <c r="F1" s="107"/>
      <c r="G1" s="107"/>
      <c r="H1" s="65"/>
      <c r="I1" s="65"/>
      <c r="J1" s="65"/>
      <c r="K1" s="65"/>
      <c r="L1" s="107" t="s">
        <v>255</v>
      </c>
      <c r="M1" s="107"/>
      <c r="N1" s="107"/>
      <c r="O1" s="107"/>
    </row>
    <row r="2" spans="1:15" ht="15.75">
      <c r="D2" s="108"/>
      <c r="E2" s="108"/>
      <c r="F2" s="108"/>
      <c r="G2" s="108"/>
      <c r="H2" s="65"/>
      <c r="I2" s="65"/>
      <c r="J2" s="65"/>
      <c r="K2" s="65"/>
      <c r="L2" s="108" t="s">
        <v>256</v>
      </c>
      <c r="M2" s="108"/>
      <c r="N2" s="108"/>
      <c r="O2" s="108"/>
    </row>
    <row r="3" spans="1:15" ht="15.75">
      <c r="D3" s="113"/>
      <c r="E3" s="113"/>
      <c r="F3" s="113"/>
      <c r="G3" s="113"/>
      <c r="H3" s="65"/>
      <c r="I3" s="65"/>
      <c r="J3" s="65"/>
      <c r="K3" s="65"/>
      <c r="L3" s="109" t="s">
        <v>252</v>
      </c>
      <c r="M3" s="109"/>
      <c r="N3" s="109"/>
      <c r="O3" s="109"/>
    </row>
    <row r="4" spans="1:15" ht="18.75">
      <c r="A4" s="17"/>
      <c r="B4" s="17"/>
      <c r="C4" s="17"/>
      <c r="D4" s="112"/>
      <c r="E4" s="112"/>
      <c r="F4" s="112"/>
      <c r="G4" s="112"/>
      <c r="H4" s="66"/>
      <c r="I4" s="66"/>
      <c r="J4" s="66"/>
      <c r="K4" s="66"/>
      <c r="L4" s="110">
        <v>44593</v>
      </c>
      <c r="M4" s="111"/>
      <c r="N4" s="111"/>
      <c r="O4" s="111"/>
    </row>
    <row r="5" spans="1:15" ht="18.75">
      <c r="A5" s="17" t="s">
        <v>253</v>
      </c>
      <c r="B5" s="17"/>
      <c r="C5" s="17"/>
      <c r="D5" s="17"/>
      <c r="E5" s="17"/>
      <c r="F5" s="17"/>
      <c r="G5" s="17"/>
      <c r="H5" s="18"/>
      <c r="I5" s="18"/>
      <c r="J5" s="18"/>
      <c r="K5" s="18"/>
      <c r="L5" s="17"/>
      <c r="M5" s="17"/>
      <c r="N5" s="19"/>
      <c r="O5" s="20"/>
    </row>
    <row r="6" spans="1:15" ht="18.7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.7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42.75" customHeight="1">
      <c r="A8" s="98" t="s">
        <v>254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s="1" customFormat="1" ht="18">
      <c r="A9" s="21" t="s">
        <v>0</v>
      </c>
      <c r="B9" s="22" t="s">
        <v>20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s="1" customFormat="1" ht="18">
      <c r="A10" s="21" t="s">
        <v>21</v>
      </c>
      <c r="B10" s="25" t="s">
        <v>22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s="1" customFormat="1" ht="18">
      <c r="A11" s="82" t="s">
        <v>19</v>
      </c>
      <c r="B11" s="84" t="s">
        <v>186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1" customFormat="1" ht="18.75" thickBot="1">
      <c r="A12" s="83"/>
      <c r="B12" s="85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s="3" customFormat="1" ht="33" customHeight="1">
      <c r="A13" s="86" t="s">
        <v>1</v>
      </c>
      <c r="B13" s="88" t="s">
        <v>2</v>
      </c>
      <c r="C13" s="90" t="s">
        <v>14</v>
      </c>
      <c r="D13" s="92" t="s">
        <v>7</v>
      </c>
      <c r="E13" s="92"/>
      <c r="F13" s="92"/>
      <c r="G13" s="92" t="s">
        <v>3</v>
      </c>
      <c r="H13" s="92" t="s">
        <v>4</v>
      </c>
      <c r="I13" s="92"/>
      <c r="J13" s="92"/>
      <c r="K13" s="92"/>
      <c r="L13" s="94" t="s">
        <v>5</v>
      </c>
      <c r="M13" s="95"/>
      <c r="N13" s="95"/>
      <c r="O13" s="96"/>
    </row>
    <row r="14" spans="1:15" s="4" customFormat="1" ht="36.75" thickBot="1">
      <c r="A14" s="87"/>
      <c r="B14" s="89"/>
      <c r="C14" s="91"/>
      <c r="D14" s="26" t="s">
        <v>8</v>
      </c>
      <c r="E14" s="26" t="s">
        <v>6</v>
      </c>
      <c r="F14" s="26" t="s">
        <v>9</v>
      </c>
      <c r="G14" s="93"/>
      <c r="H14" s="26" t="s">
        <v>10</v>
      </c>
      <c r="I14" s="26" t="s">
        <v>11</v>
      </c>
      <c r="J14" s="26" t="s">
        <v>15</v>
      </c>
      <c r="K14" s="26" t="s">
        <v>16</v>
      </c>
      <c r="L14" s="26" t="s">
        <v>12</v>
      </c>
      <c r="M14" s="27" t="s">
        <v>17</v>
      </c>
      <c r="N14" s="27" t="s">
        <v>18</v>
      </c>
      <c r="O14" s="28" t="s">
        <v>13</v>
      </c>
    </row>
    <row r="15" spans="1:15" s="4" customFormat="1" ht="18">
      <c r="A15" s="29" t="s">
        <v>23</v>
      </c>
      <c r="B15" s="30" t="s">
        <v>24</v>
      </c>
      <c r="C15" s="31" t="s">
        <v>25</v>
      </c>
      <c r="D15" s="32" t="s">
        <v>26</v>
      </c>
      <c r="E15" s="32" t="s">
        <v>27</v>
      </c>
      <c r="F15" s="32" t="s">
        <v>28</v>
      </c>
      <c r="G15" s="32" t="s">
        <v>29</v>
      </c>
      <c r="H15" s="32" t="s">
        <v>30</v>
      </c>
      <c r="I15" s="32" t="s">
        <v>31</v>
      </c>
      <c r="J15" s="32" t="s">
        <v>32</v>
      </c>
      <c r="K15" s="32" t="s">
        <v>33</v>
      </c>
      <c r="L15" s="32" t="s">
        <v>34</v>
      </c>
      <c r="M15" s="32" t="s">
        <v>35</v>
      </c>
      <c r="N15" s="32" t="s">
        <v>36</v>
      </c>
      <c r="O15" s="33" t="s">
        <v>37</v>
      </c>
    </row>
    <row r="16" spans="1:15" ht="18">
      <c r="A16" s="34"/>
      <c r="B16" s="35" t="s">
        <v>38</v>
      </c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8"/>
    </row>
    <row r="17" spans="1:15" ht="36">
      <c r="A17" s="34" t="s">
        <v>39</v>
      </c>
      <c r="B17" s="39" t="s">
        <v>210</v>
      </c>
      <c r="C17" s="36" t="s">
        <v>41</v>
      </c>
      <c r="D17" s="37">
        <v>7.92</v>
      </c>
      <c r="E17" s="37">
        <v>7.98</v>
      </c>
      <c r="F17" s="37">
        <v>36.94</v>
      </c>
      <c r="G17" s="37">
        <v>292.26</v>
      </c>
      <c r="H17" s="37">
        <v>0.22</v>
      </c>
      <c r="I17" s="37">
        <v>1.46</v>
      </c>
      <c r="J17" s="37">
        <v>0</v>
      </c>
      <c r="K17" s="37">
        <v>0</v>
      </c>
      <c r="L17" s="37">
        <v>149.32</v>
      </c>
      <c r="M17" s="37">
        <v>0</v>
      </c>
      <c r="N17" s="37">
        <v>0.56000000000000005</v>
      </c>
      <c r="O17" s="38">
        <v>1.22</v>
      </c>
    </row>
    <row r="18" spans="1:15" ht="18">
      <c r="A18" s="34" t="s">
        <v>42</v>
      </c>
      <c r="B18" s="39" t="s">
        <v>211</v>
      </c>
      <c r="C18" s="36" t="s">
        <v>44</v>
      </c>
      <c r="D18" s="37">
        <v>2.37</v>
      </c>
      <c r="E18" s="37">
        <v>0.3</v>
      </c>
      <c r="F18" s="37">
        <v>14.76</v>
      </c>
      <c r="G18" s="37">
        <v>70.5</v>
      </c>
      <c r="H18" s="37">
        <v>0.06</v>
      </c>
      <c r="I18" s="37">
        <v>0</v>
      </c>
      <c r="J18" s="37">
        <v>0</v>
      </c>
      <c r="K18" s="37">
        <v>0</v>
      </c>
      <c r="L18" s="37">
        <v>6.9</v>
      </c>
      <c r="M18" s="37">
        <v>0</v>
      </c>
      <c r="N18" s="37">
        <v>0</v>
      </c>
      <c r="O18" s="38">
        <v>0.56999999999999995</v>
      </c>
    </row>
    <row r="19" spans="1:15" ht="18">
      <c r="A19" s="34" t="s">
        <v>47</v>
      </c>
      <c r="B19" s="39" t="s">
        <v>212</v>
      </c>
      <c r="C19" s="36" t="s">
        <v>41</v>
      </c>
      <c r="D19" s="37">
        <v>0.1</v>
      </c>
      <c r="E19" s="37">
        <v>0</v>
      </c>
      <c r="F19" s="37">
        <v>15</v>
      </c>
      <c r="G19" s="37">
        <v>60</v>
      </c>
      <c r="H19" s="37">
        <v>0</v>
      </c>
      <c r="I19" s="37">
        <v>0</v>
      </c>
      <c r="J19" s="37">
        <v>0</v>
      </c>
      <c r="K19" s="37">
        <v>0</v>
      </c>
      <c r="L19" s="37">
        <v>11</v>
      </c>
      <c r="M19" s="37">
        <v>3</v>
      </c>
      <c r="N19" s="37">
        <v>1</v>
      </c>
      <c r="O19" s="38">
        <v>0.3</v>
      </c>
    </row>
    <row r="20" spans="1:15" ht="18">
      <c r="A20" s="34"/>
      <c r="B20" s="35" t="s">
        <v>49</v>
      </c>
      <c r="C20" s="36"/>
      <c r="D20" s="40">
        <f t="shared" ref="D20:O20" si="0">SUM(D17:D19)</f>
        <v>10.389999999999999</v>
      </c>
      <c r="E20" s="40">
        <f t="shared" si="0"/>
        <v>8.2800000000000011</v>
      </c>
      <c r="F20" s="40">
        <f t="shared" si="0"/>
        <v>66.699999999999989</v>
      </c>
      <c r="G20" s="40">
        <f t="shared" si="0"/>
        <v>422.76</v>
      </c>
      <c r="H20" s="40">
        <f t="shared" si="0"/>
        <v>0.28000000000000003</v>
      </c>
      <c r="I20" s="40">
        <f t="shared" si="0"/>
        <v>1.46</v>
      </c>
      <c r="J20" s="40">
        <f t="shared" si="0"/>
        <v>0</v>
      </c>
      <c r="K20" s="40">
        <f t="shared" si="0"/>
        <v>0</v>
      </c>
      <c r="L20" s="40">
        <f t="shared" si="0"/>
        <v>167.22</v>
      </c>
      <c r="M20" s="40">
        <f t="shared" si="0"/>
        <v>3</v>
      </c>
      <c r="N20" s="40">
        <f t="shared" si="0"/>
        <v>1.56</v>
      </c>
      <c r="O20" s="40">
        <f t="shared" si="0"/>
        <v>2.09</v>
      </c>
    </row>
    <row r="21" spans="1:15" ht="18">
      <c r="A21" s="34" t="s">
        <v>72</v>
      </c>
      <c r="B21" s="39" t="s">
        <v>73</v>
      </c>
      <c r="C21" s="36" t="s">
        <v>187</v>
      </c>
      <c r="D21" s="37">
        <v>2.2000000000000002</v>
      </c>
      <c r="E21" s="37">
        <v>2.4</v>
      </c>
      <c r="F21" s="37">
        <v>11.2</v>
      </c>
      <c r="G21" s="37">
        <v>75.98</v>
      </c>
      <c r="H21" s="37">
        <v>0.02</v>
      </c>
      <c r="I21" s="37">
        <v>4.8</v>
      </c>
      <c r="J21" s="37">
        <v>0</v>
      </c>
      <c r="K21" s="37">
        <v>0</v>
      </c>
      <c r="L21" s="37">
        <v>42</v>
      </c>
      <c r="M21" s="37">
        <v>41</v>
      </c>
      <c r="N21" s="37">
        <v>13</v>
      </c>
      <c r="O21" s="38">
        <v>0</v>
      </c>
    </row>
    <row r="22" spans="1:15" ht="18">
      <c r="A22" s="34" t="s">
        <v>74</v>
      </c>
      <c r="B22" s="39" t="s">
        <v>75</v>
      </c>
      <c r="C22" s="36" t="s">
        <v>99</v>
      </c>
      <c r="D22" s="37">
        <v>2.25</v>
      </c>
      <c r="E22" s="37">
        <v>3.6</v>
      </c>
      <c r="F22" s="37">
        <v>16.920000000000002</v>
      </c>
      <c r="G22" s="37">
        <v>108.85</v>
      </c>
      <c r="H22" s="37">
        <v>7.4999999999999997E-2</v>
      </c>
      <c r="I22" s="37">
        <v>16.649999999999999</v>
      </c>
      <c r="J22" s="37">
        <v>0</v>
      </c>
      <c r="K22" s="37">
        <v>0.125</v>
      </c>
      <c r="L22" s="37">
        <v>46.95</v>
      </c>
      <c r="M22" s="37">
        <v>59</v>
      </c>
      <c r="N22" s="37">
        <v>27.55</v>
      </c>
      <c r="O22" s="38">
        <v>1.4750000000000001</v>
      </c>
    </row>
    <row r="23" spans="1:15" ht="18">
      <c r="A23" s="34" t="s">
        <v>76</v>
      </c>
      <c r="B23" s="39" t="s">
        <v>77</v>
      </c>
      <c r="C23" s="36" t="s">
        <v>187</v>
      </c>
      <c r="D23" s="37">
        <v>7.97</v>
      </c>
      <c r="E23" s="37">
        <v>13.29</v>
      </c>
      <c r="F23" s="37">
        <v>2</v>
      </c>
      <c r="G23" s="37">
        <v>165.06</v>
      </c>
      <c r="H23" s="37">
        <v>0.01</v>
      </c>
      <c r="I23" s="37">
        <v>0.01</v>
      </c>
      <c r="J23" s="37">
        <v>0</v>
      </c>
      <c r="K23" s="37">
        <v>0</v>
      </c>
      <c r="L23" s="37">
        <v>1.41</v>
      </c>
      <c r="M23" s="37">
        <v>0</v>
      </c>
      <c r="N23" s="37">
        <v>0.19</v>
      </c>
      <c r="O23" s="38">
        <v>0.03</v>
      </c>
    </row>
    <row r="24" spans="1:15" ht="36">
      <c r="A24" s="34" t="s">
        <v>56</v>
      </c>
      <c r="B24" s="39" t="s">
        <v>195</v>
      </c>
      <c r="C24" s="36" t="s">
        <v>188</v>
      </c>
      <c r="D24" s="37">
        <v>17.3</v>
      </c>
      <c r="E24" s="37">
        <v>5.27</v>
      </c>
      <c r="F24" s="37">
        <v>34.020000000000003</v>
      </c>
      <c r="G24" s="37">
        <v>252</v>
      </c>
      <c r="H24" s="37">
        <v>0.72</v>
      </c>
      <c r="I24" s="37">
        <v>0</v>
      </c>
      <c r="J24" s="37">
        <v>0</v>
      </c>
      <c r="K24" s="37">
        <v>0</v>
      </c>
      <c r="L24" s="37">
        <v>110.34</v>
      </c>
      <c r="M24" s="37">
        <v>0</v>
      </c>
      <c r="N24" s="37">
        <v>1.8</v>
      </c>
      <c r="O24" s="38">
        <v>5.9939999999999998</v>
      </c>
    </row>
    <row r="25" spans="1:15" ht="36">
      <c r="A25" s="34" t="s">
        <v>57</v>
      </c>
      <c r="B25" s="39" t="s">
        <v>213</v>
      </c>
      <c r="C25" s="36" t="s">
        <v>41</v>
      </c>
      <c r="D25" s="37">
        <v>0.5</v>
      </c>
      <c r="E25" s="37">
        <v>0</v>
      </c>
      <c r="F25" s="37">
        <v>27</v>
      </c>
      <c r="G25" s="37">
        <v>110</v>
      </c>
      <c r="H25" s="37">
        <v>0</v>
      </c>
      <c r="I25" s="37">
        <v>0.5</v>
      </c>
      <c r="J25" s="37">
        <v>0</v>
      </c>
      <c r="K25" s="37">
        <v>0</v>
      </c>
      <c r="L25" s="37">
        <v>28</v>
      </c>
      <c r="M25" s="37">
        <v>19</v>
      </c>
      <c r="N25" s="37">
        <v>7</v>
      </c>
      <c r="O25" s="38">
        <v>1.5</v>
      </c>
    </row>
    <row r="26" spans="1:15" ht="18">
      <c r="A26" s="34" t="s">
        <v>42</v>
      </c>
      <c r="B26" s="39" t="s">
        <v>211</v>
      </c>
      <c r="C26" s="36" t="s">
        <v>44</v>
      </c>
      <c r="D26" s="37">
        <v>2.37</v>
      </c>
      <c r="E26" s="37">
        <v>0.3</v>
      </c>
      <c r="F26" s="37">
        <v>14.76</v>
      </c>
      <c r="G26" s="37">
        <v>70.5</v>
      </c>
      <c r="H26" s="37">
        <v>0.06</v>
      </c>
      <c r="I26" s="37">
        <v>0</v>
      </c>
      <c r="J26" s="37">
        <v>0</v>
      </c>
      <c r="K26" s="37">
        <v>0</v>
      </c>
      <c r="L26" s="37">
        <v>6.9</v>
      </c>
      <c r="M26" s="37">
        <v>0</v>
      </c>
      <c r="N26" s="37">
        <v>0</v>
      </c>
      <c r="O26" s="38">
        <v>0.56999999999999995</v>
      </c>
    </row>
    <row r="27" spans="1:15" ht="18">
      <c r="A27" s="34" t="s">
        <v>59</v>
      </c>
      <c r="B27" s="39" t="s">
        <v>60</v>
      </c>
      <c r="C27" s="36" t="s">
        <v>44</v>
      </c>
      <c r="D27" s="37">
        <v>1.98</v>
      </c>
      <c r="E27" s="37">
        <v>0.36</v>
      </c>
      <c r="F27" s="37">
        <v>10.02</v>
      </c>
      <c r="G27" s="37">
        <v>52.2</v>
      </c>
      <c r="H27" s="37">
        <v>5.3999999999999999E-2</v>
      </c>
      <c r="I27" s="37">
        <v>0</v>
      </c>
      <c r="J27" s="37">
        <v>0</v>
      </c>
      <c r="K27" s="37">
        <v>0.42</v>
      </c>
      <c r="L27" s="37">
        <v>10.5</v>
      </c>
      <c r="M27" s="37">
        <v>47.4</v>
      </c>
      <c r="N27" s="37">
        <v>14.1</v>
      </c>
      <c r="O27" s="38">
        <v>1.17</v>
      </c>
    </row>
    <row r="28" spans="1:15" ht="18">
      <c r="A28" s="34"/>
      <c r="B28" s="35" t="s">
        <v>61</v>
      </c>
      <c r="C28" s="36"/>
      <c r="D28" s="40">
        <f>SUM(D21:D27)</f>
        <v>34.569999999999993</v>
      </c>
      <c r="E28" s="40">
        <f t="shared" ref="E28:O28" si="1">SUM(E21:E27)</f>
        <v>25.22</v>
      </c>
      <c r="F28" s="40">
        <f t="shared" si="1"/>
        <v>115.92</v>
      </c>
      <c r="G28" s="40">
        <f t="shared" si="1"/>
        <v>834.59</v>
      </c>
      <c r="H28" s="40">
        <f t="shared" si="1"/>
        <v>0.93900000000000006</v>
      </c>
      <c r="I28" s="40">
        <f t="shared" si="1"/>
        <v>21.96</v>
      </c>
      <c r="J28" s="40">
        <f t="shared" si="1"/>
        <v>0</v>
      </c>
      <c r="K28" s="40">
        <f t="shared" si="1"/>
        <v>0.54499999999999993</v>
      </c>
      <c r="L28" s="40">
        <f t="shared" si="1"/>
        <v>246.1</v>
      </c>
      <c r="M28" s="40">
        <f t="shared" si="1"/>
        <v>166.4</v>
      </c>
      <c r="N28" s="40">
        <f t="shared" si="1"/>
        <v>63.639999999999993</v>
      </c>
      <c r="O28" s="40">
        <f t="shared" si="1"/>
        <v>10.738999999999999</v>
      </c>
    </row>
    <row r="29" spans="1:15" ht="54">
      <c r="A29" s="34" t="s">
        <v>62</v>
      </c>
      <c r="B29" s="39" t="s">
        <v>214</v>
      </c>
      <c r="C29" s="36" t="s">
        <v>41</v>
      </c>
      <c r="D29" s="37">
        <v>1.4</v>
      </c>
      <c r="E29" s="37">
        <v>0</v>
      </c>
      <c r="F29" s="37">
        <v>29</v>
      </c>
      <c r="G29" s="37">
        <v>122</v>
      </c>
      <c r="H29" s="37">
        <v>0</v>
      </c>
      <c r="I29" s="37">
        <v>0</v>
      </c>
      <c r="J29" s="37">
        <v>0</v>
      </c>
      <c r="K29" s="37">
        <v>0</v>
      </c>
      <c r="L29" s="37">
        <v>1</v>
      </c>
      <c r="M29" s="37">
        <v>0</v>
      </c>
      <c r="N29" s="37">
        <v>0</v>
      </c>
      <c r="O29" s="38">
        <v>0.1</v>
      </c>
    </row>
    <row r="30" spans="1:15" ht="18">
      <c r="A30" s="34" t="s">
        <v>64</v>
      </c>
      <c r="B30" s="39" t="s">
        <v>215</v>
      </c>
      <c r="C30" s="36" t="s">
        <v>52</v>
      </c>
      <c r="D30" s="37">
        <v>5.0999999999999996</v>
      </c>
      <c r="E30" s="37">
        <v>5.3</v>
      </c>
      <c r="F30" s="37">
        <v>39.4</v>
      </c>
      <c r="G30" s="37">
        <v>226</v>
      </c>
      <c r="H30" s="37">
        <v>0.06</v>
      </c>
      <c r="I30" s="37">
        <v>0</v>
      </c>
      <c r="J30" s="37">
        <v>4.8000000000000001E-2</v>
      </c>
      <c r="K30" s="37">
        <v>0.70199999999999996</v>
      </c>
      <c r="L30" s="37">
        <v>16.998000000000001</v>
      </c>
      <c r="M30" s="37">
        <v>48</v>
      </c>
      <c r="N30" s="37">
        <v>7.0019999999999998</v>
      </c>
      <c r="O30" s="38">
        <v>0.70199999999999996</v>
      </c>
    </row>
    <row r="31" spans="1:15" s="6" customFormat="1" ht="18.75" thickBot="1">
      <c r="A31" s="41"/>
      <c r="B31" s="42" t="s">
        <v>66</v>
      </c>
      <c r="C31" s="43"/>
      <c r="D31" s="44">
        <f>SUM(D17:D30)</f>
        <v>96.419999999999987</v>
      </c>
      <c r="E31" s="44">
        <f t="shared" ref="E31:O31" si="2">SUM(E17:E30)</f>
        <v>72.3</v>
      </c>
      <c r="F31" s="44">
        <f t="shared" si="2"/>
        <v>433.64</v>
      </c>
      <c r="G31" s="44">
        <f t="shared" si="2"/>
        <v>2862.7</v>
      </c>
      <c r="H31" s="44">
        <f t="shared" si="2"/>
        <v>2.4980000000000002</v>
      </c>
      <c r="I31" s="44">
        <f t="shared" si="2"/>
        <v>46.84</v>
      </c>
      <c r="J31" s="44">
        <f t="shared" si="2"/>
        <v>4.8000000000000001E-2</v>
      </c>
      <c r="K31" s="44">
        <f t="shared" si="2"/>
        <v>1.7919999999999998</v>
      </c>
      <c r="L31" s="44">
        <f t="shared" si="2"/>
        <v>844.63800000000003</v>
      </c>
      <c r="M31" s="44">
        <f t="shared" si="2"/>
        <v>386.8</v>
      </c>
      <c r="N31" s="44">
        <f t="shared" si="2"/>
        <v>137.40199999999999</v>
      </c>
      <c r="O31" s="44">
        <f t="shared" si="2"/>
        <v>26.46</v>
      </c>
    </row>
    <row r="32" spans="1:15" s="1" customFormat="1">
      <c r="A32" s="5"/>
      <c r="C32" s="2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s="1" customFormat="1" ht="18">
      <c r="A33" s="21" t="s">
        <v>0</v>
      </c>
      <c r="B33" s="22" t="s">
        <v>67</v>
      </c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s="1" customFormat="1" ht="18">
      <c r="A34" s="21" t="s">
        <v>21</v>
      </c>
      <c r="B34" s="25" t="s">
        <v>22</v>
      </c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s="1" customFormat="1" ht="18">
      <c r="A35" s="82" t="s">
        <v>19</v>
      </c>
      <c r="B35" s="84" t="s">
        <v>186</v>
      </c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s="1" customFormat="1" ht="18.75" thickBot="1">
      <c r="A36" s="83"/>
      <c r="B36" s="85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s="3" customFormat="1" ht="33" customHeight="1">
      <c r="A37" s="86" t="s">
        <v>1</v>
      </c>
      <c r="B37" s="88" t="s">
        <v>2</v>
      </c>
      <c r="C37" s="90" t="s">
        <v>14</v>
      </c>
      <c r="D37" s="92" t="s">
        <v>7</v>
      </c>
      <c r="E37" s="92"/>
      <c r="F37" s="92"/>
      <c r="G37" s="92" t="s">
        <v>3</v>
      </c>
      <c r="H37" s="92" t="s">
        <v>4</v>
      </c>
      <c r="I37" s="92"/>
      <c r="J37" s="92"/>
      <c r="K37" s="92"/>
      <c r="L37" s="94" t="s">
        <v>5</v>
      </c>
      <c r="M37" s="95"/>
      <c r="N37" s="95"/>
      <c r="O37" s="96"/>
    </row>
    <row r="38" spans="1:15" s="4" customFormat="1" ht="36.75" thickBot="1">
      <c r="A38" s="87"/>
      <c r="B38" s="89"/>
      <c r="C38" s="91"/>
      <c r="D38" s="26" t="s">
        <v>8</v>
      </c>
      <c r="E38" s="26" t="s">
        <v>6</v>
      </c>
      <c r="F38" s="26" t="s">
        <v>9</v>
      </c>
      <c r="G38" s="93"/>
      <c r="H38" s="26" t="s">
        <v>10</v>
      </c>
      <c r="I38" s="26" t="s">
        <v>11</v>
      </c>
      <c r="J38" s="26" t="s">
        <v>15</v>
      </c>
      <c r="K38" s="26" t="s">
        <v>16</v>
      </c>
      <c r="L38" s="26" t="s">
        <v>12</v>
      </c>
      <c r="M38" s="27" t="s">
        <v>17</v>
      </c>
      <c r="N38" s="27" t="s">
        <v>18</v>
      </c>
      <c r="O38" s="28" t="s">
        <v>13</v>
      </c>
    </row>
    <row r="39" spans="1:15" s="4" customFormat="1" ht="18">
      <c r="A39" s="29" t="s">
        <v>23</v>
      </c>
      <c r="B39" s="30" t="s">
        <v>24</v>
      </c>
      <c r="C39" s="31" t="s">
        <v>25</v>
      </c>
      <c r="D39" s="32" t="s">
        <v>26</v>
      </c>
      <c r="E39" s="32" t="s">
        <v>27</v>
      </c>
      <c r="F39" s="32" t="s">
        <v>28</v>
      </c>
      <c r="G39" s="32" t="s">
        <v>29</v>
      </c>
      <c r="H39" s="32" t="s">
        <v>30</v>
      </c>
      <c r="I39" s="32" t="s">
        <v>31</v>
      </c>
      <c r="J39" s="32" t="s">
        <v>32</v>
      </c>
      <c r="K39" s="32" t="s">
        <v>33</v>
      </c>
      <c r="L39" s="32" t="s">
        <v>34</v>
      </c>
      <c r="M39" s="32" t="s">
        <v>35</v>
      </c>
      <c r="N39" s="32" t="s">
        <v>36</v>
      </c>
      <c r="O39" s="33" t="s">
        <v>37</v>
      </c>
    </row>
    <row r="40" spans="1:15" ht="18">
      <c r="A40" s="34"/>
      <c r="B40" s="35" t="s">
        <v>38</v>
      </c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8"/>
    </row>
    <row r="41" spans="1:15" ht="36">
      <c r="A41" s="34" t="s">
        <v>87</v>
      </c>
      <c r="B41" s="39" t="s">
        <v>218</v>
      </c>
      <c r="C41" s="36" t="s">
        <v>41</v>
      </c>
      <c r="D41" s="37">
        <v>25.36</v>
      </c>
      <c r="E41" s="37">
        <v>18.04</v>
      </c>
      <c r="F41" s="37">
        <v>50.58</v>
      </c>
      <c r="G41" s="37">
        <v>462.78</v>
      </c>
      <c r="H41" s="37">
        <v>0.12</v>
      </c>
      <c r="I41" s="37">
        <v>0.94</v>
      </c>
      <c r="J41" s="37">
        <v>0.12</v>
      </c>
      <c r="K41" s="37">
        <v>0.76</v>
      </c>
      <c r="L41" s="37">
        <v>319.94</v>
      </c>
      <c r="M41" s="37">
        <v>365.24</v>
      </c>
      <c r="N41" s="37">
        <v>45.2</v>
      </c>
      <c r="O41" s="38">
        <v>1.02</v>
      </c>
    </row>
    <row r="42" spans="1:15" ht="18">
      <c r="A42" s="34" t="s">
        <v>47</v>
      </c>
      <c r="B42" s="39" t="s">
        <v>216</v>
      </c>
      <c r="C42" s="36" t="s">
        <v>41</v>
      </c>
      <c r="D42" s="37">
        <v>0.1</v>
      </c>
      <c r="E42" s="37">
        <v>0</v>
      </c>
      <c r="F42" s="37">
        <v>15</v>
      </c>
      <c r="G42" s="37">
        <v>60</v>
      </c>
      <c r="H42" s="37">
        <v>0</v>
      </c>
      <c r="I42" s="37">
        <v>0</v>
      </c>
      <c r="J42" s="37">
        <v>0</v>
      </c>
      <c r="K42" s="37">
        <v>0</v>
      </c>
      <c r="L42" s="37">
        <v>11</v>
      </c>
      <c r="M42" s="37">
        <v>3</v>
      </c>
      <c r="N42" s="37">
        <v>1</v>
      </c>
      <c r="O42" s="38">
        <v>0.3</v>
      </c>
    </row>
    <row r="43" spans="1:15" ht="18">
      <c r="A43" s="34"/>
      <c r="B43" s="35" t="s">
        <v>49</v>
      </c>
      <c r="C43" s="36"/>
      <c r="D43" s="40">
        <f t="shared" ref="D43:O43" si="3">SUM(D41:D42)</f>
        <v>25.46</v>
      </c>
      <c r="E43" s="40">
        <f t="shared" si="3"/>
        <v>18.04</v>
      </c>
      <c r="F43" s="40">
        <f t="shared" si="3"/>
        <v>65.58</v>
      </c>
      <c r="G43" s="40">
        <f t="shared" si="3"/>
        <v>522.78</v>
      </c>
      <c r="H43" s="40">
        <f t="shared" si="3"/>
        <v>0.12</v>
      </c>
      <c r="I43" s="40">
        <f t="shared" si="3"/>
        <v>0.94</v>
      </c>
      <c r="J43" s="40">
        <f t="shared" si="3"/>
        <v>0.12</v>
      </c>
      <c r="K43" s="40">
        <f t="shared" si="3"/>
        <v>0.76</v>
      </c>
      <c r="L43" s="40">
        <f t="shared" si="3"/>
        <v>330.94</v>
      </c>
      <c r="M43" s="40">
        <f t="shared" si="3"/>
        <v>368.24</v>
      </c>
      <c r="N43" s="40">
        <f t="shared" si="3"/>
        <v>46.2</v>
      </c>
      <c r="O43" s="40">
        <f t="shared" si="3"/>
        <v>1.32</v>
      </c>
    </row>
    <row r="44" spans="1:15" ht="54">
      <c r="A44" s="34" t="s">
        <v>50</v>
      </c>
      <c r="B44" s="39" t="s">
        <v>51</v>
      </c>
      <c r="C44" s="36" t="s">
        <v>187</v>
      </c>
      <c r="D44" s="37">
        <v>1.9</v>
      </c>
      <c r="E44" s="37">
        <v>8.9</v>
      </c>
      <c r="F44" s="37">
        <v>7.7</v>
      </c>
      <c r="G44" s="37">
        <v>119</v>
      </c>
      <c r="H44" s="37">
        <v>0.02</v>
      </c>
      <c r="I44" s="37">
        <v>7</v>
      </c>
      <c r="J44" s="37">
        <v>0</v>
      </c>
      <c r="K44" s="37">
        <v>3.1</v>
      </c>
      <c r="L44" s="37">
        <v>41</v>
      </c>
      <c r="M44" s="37">
        <v>37</v>
      </c>
      <c r="N44" s="37">
        <v>15</v>
      </c>
      <c r="O44" s="38">
        <v>0.7</v>
      </c>
    </row>
    <row r="45" spans="1:15" ht="36">
      <c r="A45" s="34" t="s">
        <v>53</v>
      </c>
      <c r="B45" s="39" t="s">
        <v>194</v>
      </c>
      <c r="C45" s="36" t="s">
        <v>99</v>
      </c>
      <c r="D45" s="37">
        <v>2.7</v>
      </c>
      <c r="E45" s="37">
        <v>2.85</v>
      </c>
      <c r="F45" s="37">
        <v>18.829999999999998</v>
      </c>
      <c r="G45" s="37">
        <v>111.25</v>
      </c>
      <c r="H45" s="37">
        <v>0.15</v>
      </c>
      <c r="I45" s="37">
        <v>21.824999999999999</v>
      </c>
      <c r="J45" s="37">
        <v>0</v>
      </c>
      <c r="K45" s="37">
        <v>0.125</v>
      </c>
      <c r="L45" s="37">
        <v>29.35</v>
      </c>
      <c r="M45" s="37">
        <v>70.8</v>
      </c>
      <c r="N45" s="37">
        <v>29.85</v>
      </c>
      <c r="O45" s="38">
        <v>1.35</v>
      </c>
    </row>
    <row r="46" spans="1:15" ht="18">
      <c r="A46" s="34" t="s">
        <v>54</v>
      </c>
      <c r="B46" s="39" t="s">
        <v>55</v>
      </c>
      <c r="C46" s="36" t="s">
        <v>187</v>
      </c>
      <c r="D46" s="37">
        <v>17.3</v>
      </c>
      <c r="E46" s="37">
        <v>17.600000000000001</v>
      </c>
      <c r="F46" s="37">
        <v>7.43</v>
      </c>
      <c r="G46" s="37">
        <v>246</v>
      </c>
      <c r="H46" s="37">
        <v>7.0000000000000007E-2</v>
      </c>
      <c r="I46" s="37">
        <v>1.61</v>
      </c>
      <c r="J46" s="37">
        <v>0.06</v>
      </c>
      <c r="K46" s="37">
        <v>0.22</v>
      </c>
      <c r="L46" s="37">
        <v>9.5299999999999994</v>
      </c>
      <c r="M46" s="37">
        <v>166.62</v>
      </c>
      <c r="N46" s="37">
        <v>81.540000000000006</v>
      </c>
      <c r="O46" s="38">
        <v>1.36</v>
      </c>
    </row>
    <row r="47" spans="1:15" ht="18">
      <c r="A47" s="34" t="s">
        <v>78</v>
      </c>
      <c r="B47" s="39" t="s">
        <v>79</v>
      </c>
      <c r="C47" s="36" t="s">
        <v>188</v>
      </c>
      <c r="D47" s="37">
        <v>10.33</v>
      </c>
      <c r="E47" s="37">
        <v>10.8</v>
      </c>
      <c r="F47" s="37">
        <v>46.57</v>
      </c>
      <c r="G47" s="37">
        <v>325.3</v>
      </c>
      <c r="H47" s="37">
        <v>0.36</v>
      </c>
      <c r="I47" s="37">
        <v>0</v>
      </c>
      <c r="J47" s="37">
        <v>0</v>
      </c>
      <c r="K47" s="37">
        <v>0</v>
      </c>
      <c r="L47" s="37">
        <v>21.905999999999999</v>
      </c>
      <c r="M47" s="37">
        <v>0</v>
      </c>
      <c r="N47" s="37">
        <v>1.224</v>
      </c>
      <c r="O47" s="38">
        <v>5.49</v>
      </c>
    </row>
    <row r="48" spans="1:15" ht="18">
      <c r="A48" s="34" t="s">
        <v>80</v>
      </c>
      <c r="B48" s="39" t="s">
        <v>81</v>
      </c>
      <c r="C48" s="36" t="s">
        <v>41</v>
      </c>
      <c r="D48" s="37">
        <v>0.3</v>
      </c>
      <c r="E48" s="37">
        <v>0.2</v>
      </c>
      <c r="F48" s="37">
        <v>20.2</v>
      </c>
      <c r="G48" s="37">
        <v>81</v>
      </c>
      <c r="H48" s="37">
        <v>0.04</v>
      </c>
      <c r="I48" s="37">
        <v>1.48</v>
      </c>
      <c r="J48" s="37">
        <v>0.22</v>
      </c>
      <c r="K48" s="37">
        <v>2.04</v>
      </c>
      <c r="L48" s="37">
        <v>68.739999999999995</v>
      </c>
      <c r="M48" s="37">
        <v>54.02</v>
      </c>
      <c r="N48" s="37">
        <v>40.86</v>
      </c>
      <c r="O48" s="38">
        <v>1.24</v>
      </c>
    </row>
    <row r="49" spans="1:15" ht="18">
      <c r="A49" s="34" t="s">
        <v>42</v>
      </c>
      <c r="B49" s="39" t="s">
        <v>211</v>
      </c>
      <c r="C49" s="36" t="s">
        <v>44</v>
      </c>
      <c r="D49" s="37">
        <v>2.37</v>
      </c>
      <c r="E49" s="37">
        <v>0.3</v>
      </c>
      <c r="F49" s="37">
        <v>14.76</v>
      </c>
      <c r="G49" s="37">
        <v>70.5</v>
      </c>
      <c r="H49" s="37">
        <v>0.06</v>
      </c>
      <c r="I49" s="37">
        <v>0</v>
      </c>
      <c r="J49" s="37">
        <v>0</v>
      </c>
      <c r="K49" s="37">
        <v>0</v>
      </c>
      <c r="L49" s="37">
        <v>6.9</v>
      </c>
      <c r="M49" s="37">
        <v>0</v>
      </c>
      <c r="N49" s="37">
        <v>0</v>
      </c>
      <c r="O49" s="38">
        <v>0.56999999999999995</v>
      </c>
    </row>
    <row r="50" spans="1:15" ht="18">
      <c r="A50" s="34" t="s">
        <v>59</v>
      </c>
      <c r="B50" s="39" t="s">
        <v>60</v>
      </c>
      <c r="C50" s="36" t="s">
        <v>44</v>
      </c>
      <c r="D50" s="37">
        <v>1.98</v>
      </c>
      <c r="E50" s="37">
        <v>0.36</v>
      </c>
      <c r="F50" s="37">
        <v>10.02</v>
      </c>
      <c r="G50" s="37">
        <v>52.2</v>
      </c>
      <c r="H50" s="37">
        <v>5.3999999999999999E-2</v>
      </c>
      <c r="I50" s="37">
        <v>0</v>
      </c>
      <c r="J50" s="37">
        <v>0</v>
      </c>
      <c r="K50" s="37">
        <v>0.42</v>
      </c>
      <c r="L50" s="37">
        <v>10.5</v>
      </c>
      <c r="M50" s="37">
        <v>47.4</v>
      </c>
      <c r="N50" s="37">
        <v>14.1</v>
      </c>
      <c r="O50" s="38">
        <v>1.17</v>
      </c>
    </row>
    <row r="51" spans="1:15" ht="18">
      <c r="A51" s="34"/>
      <c r="B51" s="35" t="s">
        <v>61</v>
      </c>
      <c r="C51" s="36"/>
      <c r="D51" s="40">
        <f>SUM(D44:D50)</f>
        <v>36.879999999999988</v>
      </c>
      <c r="E51" s="40">
        <f t="shared" ref="E51:O51" si="4">SUM(E44:E50)</f>
        <v>41.010000000000005</v>
      </c>
      <c r="F51" s="40">
        <f t="shared" si="4"/>
        <v>125.51</v>
      </c>
      <c r="G51" s="40">
        <f t="shared" si="4"/>
        <v>1005.25</v>
      </c>
      <c r="H51" s="40">
        <f t="shared" si="4"/>
        <v>0.754</v>
      </c>
      <c r="I51" s="40">
        <f t="shared" si="4"/>
        <v>31.914999999999999</v>
      </c>
      <c r="J51" s="40">
        <f t="shared" si="4"/>
        <v>0.28000000000000003</v>
      </c>
      <c r="K51" s="40">
        <f t="shared" si="4"/>
        <v>5.9050000000000002</v>
      </c>
      <c r="L51" s="40">
        <f t="shared" si="4"/>
        <v>187.92600000000002</v>
      </c>
      <c r="M51" s="40">
        <f t="shared" si="4"/>
        <v>375.84</v>
      </c>
      <c r="N51" s="40">
        <f t="shared" si="4"/>
        <v>182.57400000000001</v>
      </c>
      <c r="O51" s="40">
        <f t="shared" si="4"/>
        <v>11.88</v>
      </c>
    </row>
    <row r="52" spans="1:15" ht="18">
      <c r="A52" s="34" t="s">
        <v>82</v>
      </c>
      <c r="B52" s="39" t="s">
        <v>83</v>
      </c>
      <c r="C52" s="36" t="s">
        <v>41</v>
      </c>
      <c r="D52" s="37">
        <v>5.4</v>
      </c>
      <c r="E52" s="37">
        <v>5</v>
      </c>
      <c r="F52" s="37">
        <v>21.6</v>
      </c>
      <c r="G52" s="37">
        <v>158</v>
      </c>
      <c r="H52" s="37">
        <v>0.06</v>
      </c>
      <c r="I52" s="37">
        <v>1.8</v>
      </c>
      <c r="J52" s="37">
        <v>0.04</v>
      </c>
      <c r="K52" s="37">
        <v>0</v>
      </c>
      <c r="L52" s="37">
        <v>242</v>
      </c>
      <c r="M52" s="37">
        <v>0</v>
      </c>
      <c r="N52" s="37">
        <v>30</v>
      </c>
      <c r="O52" s="38">
        <v>0.2</v>
      </c>
    </row>
    <row r="53" spans="1:15" ht="18">
      <c r="A53" s="34" t="s">
        <v>84</v>
      </c>
      <c r="B53" s="39" t="s">
        <v>217</v>
      </c>
      <c r="C53" s="36" t="s">
        <v>52</v>
      </c>
      <c r="D53" s="37">
        <v>4.4400000000000004</v>
      </c>
      <c r="E53" s="37">
        <v>3.3</v>
      </c>
      <c r="F53" s="37">
        <v>5.31</v>
      </c>
      <c r="G53" s="37">
        <v>68.099999999999994</v>
      </c>
      <c r="H53" s="37">
        <v>3.5999999999999997E-2</v>
      </c>
      <c r="I53" s="37">
        <v>1.1040000000000001</v>
      </c>
      <c r="J53" s="37">
        <v>0</v>
      </c>
      <c r="K53" s="37">
        <v>0</v>
      </c>
      <c r="L53" s="37">
        <v>36.558</v>
      </c>
      <c r="M53" s="37">
        <v>0</v>
      </c>
      <c r="N53" s="37">
        <v>18.876000000000001</v>
      </c>
      <c r="O53" s="38">
        <v>0.45</v>
      </c>
    </row>
    <row r="54" spans="1:15" s="6" customFormat="1" ht="18.75" thickBot="1">
      <c r="A54" s="41"/>
      <c r="B54" s="42" t="s">
        <v>66</v>
      </c>
      <c r="C54" s="43"/>
      <c r="D54" s="44">
        <f>SUM(D41:D53)</f>
        <v>134.52000000000001</v>
      </c>
      <c r="E54" s="44">
        <f t="shared" ref="E54:O54" si="5">SUM(E41:E53)</f>
        <v>126.4</v>
      </c>
      <c r="F54" s="44">
        <f t="shared" si="5"/>
        <v>409.09</v>
      </c>
      <c r="G54" s="44">
        <f t="shared" si="5"/>
        <v>3282.16</v>
      </c>
      <c r="H54" s="44">
        <f t="shared" si="5"/>
        <v>1.8440000000000003</v>
      </c>
      <c r="I54" s="44">
        <f t="shared" si="5"/>
        <v>68.61399999999999</v>
      </c>
      <c r="J54" s="44">
        <f t="shared" si="5"/>
        <v>0.84000000000000008</v>
      </c>
      <c r="K54" s="44">
        <f t="shared" si="5"/>
        <v>13.33</v>
      </c>
      <c r="L54" s="44">
        <f t="shared" si="5"/>
        <v>1316.29</v>
      </c>
      <c r="M54" s="44">
        <f t="shared" si="5"/>
        <v>1488.16</v>
      </c>
      <c r="N54" s="44">
        <f t="shared" si="5"/>
        <v>506.42400000000004</v>
      </c>
      <c r="O54" s="44">
        <f t="shared" si="5"/>
        <v>27.049999999999997</v>
      </c>
    </row>
    <row r="55" spans="1:15" s="1" customFormat="1" ht="18">
      <c r="A55" s="47"/>
      <c r="B55" s="22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 s="1" customFormat="1" ht="18">
      <c r="A56" s="21" t="s">
        <v>0</v>
      </c>
      <c r="B56" s="22" t="s">
        <v>86</v>
      </c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s="1" customFormat="1" ht="18">
      <c r="A57" s="21" t="s">
        <v>21</v>
      </c>
      <c r="B57" s="25" t="s">
        <v>22</v>
      </c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s="1" customFormat="1" ht="18">
      <c r="A58" s="82" t="s">
        <v>19</v>
      </c>
      <c r="B58" s="84" t="s">
        <v>186</v>
      </c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s="1" customFormat="1" ht="18.75" thickBot="1">
      <c r="A59" s="83"/>
      <c r="B59" s="85"/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s="3" customFormat="1" ht="33" customHeight="1">
      <c r="A60" s="86" t="s">
        <v>1</v>
      </c>
      <c r="B60" s="88" t="s">
        <v>2</v>
      </c>
      <c r="C60" s="90" t="s">
        <v>14</v>
      </c>
      <c r="D60" s="92" t="s">
        <v>7</v>
      </c>
      <c r="E60" s="92"/>
      <c r="F60" s="92"/>
      <c r="G60" s="92" t="s">
        <v>3</v>
      </c>
      <c r="H60" s="92" t="s">
        <v>4</v>
      </c>
      <c r="I60" s="92"/>
      <c r="J60" s="92"/>
      <c r="K60" s="92"/>
      <c r="L60" s="94" t="s">
        <v>5</v>
      </c>
      <c r="M60" s="95"/>
      <c r="N60" s="95"/>
      <c r="O60" s="96"/>
    </row>
    <row r="61" spans="1:15" s="4" customFormat="1" ht="36.75" thickBot="1">
      <c r="A61" s="87"/>
      <c r="B61" s="89"/>
      <c r="C61" s="91"/>
      <c r="D61" s="26" t="s">
        <v>8</v>
      </c>
      <c r="E61" s="26" t="s">
        <v>6</v>
      </c>
      <c r="F61" s="26" t="s">
        <v>9</v>
      </c>
      <c r="G61" s="93"/>
      <c r="H61" s="26" t="s">
        <v>10</v>
      </c>
      <c r="I61" s="26" t="s">
        <v>11</v>
      </c>
      <c r="J61" s="26" t="s">
        <v>15</v>
      </c>
      <c r="K61" s="26" t="s">
        <v>16</v>
      </c>
      <c r="L61" s="26" t="s">
        <v>12</v>
      </c>
      <c r="M61" s="27" t="s">
        <v>17</v>
      </c>
      <c r="N61" s="27" t="s">
        <v>18</v>
      </c>
      <c r="O61" s="28" t="s">
        <v>13</v>
      </c>
    </row>
    <row r="62" spans="1:15" s="4" customFormat="1" ht="18">
      <c r="A62" s="29" t="s">
        <v>23</v>
      </c>
      <c r="B62" s="30" t="s">
        <v>24</v>
      </c>
      <c r="C62" s="31" t="s">
        <v>25</v>
      </c>
      <c r="D62" s="32" t="s">
        <v>26</v>
      </c>
      <c r="E62" s="32" t="s">
        <v>27</v>
      </c>
      <c r="F62" s="32" t="s">
        <v>28</v>
      </c>
      <c r="G62" s="32" t="s">
        <v>29</v>
      </c>
      <c r="H62" s="32" t="s">
        <v>30</v>
      </c>
      <c r="I62" s="32" t="s">
        <v>31</v>
      </c>
      <c r="J62" s="32" t="s">
        <v>32</v>
      </c>
      <c r="K62" s="32" t="s">
        <v>33</v>
      </c>
      <c r="L62" s="32" t="s">
        <v>34</v>
      </c>
      <c r="M62" s="32" t="s">
        <v>35</v>
      </c>
      <c r="N62" s="32" t="s">
        <v>36</v>
      </c>
      <c r="O62" s="33" t="s">
        <v>37</v>
      </c>
    </row>
    <row r="63" spans="1:15" ht="18">
      <c r="A63" s="34"/>
      <c r="B63" s="35" t="s">
        <v>38</v>
      </c>
      <c r="C63" s="36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8"/>
    </row>
    <row r="64" spans="1:15" ht="36">
      <c r="A64" s="34" t="s">
        <v>99</v>
      </c>
      <c r="B64" s="39" t="s">
        <v>221</v>
      </c>
      <c r="C64" s="36" t="s">
        <v>41</v>
      </c>
      <c r="D64" s="37">
        <v>7.74</v>
      </c>
      <c r="E64" s="37">
        <v>11.82</v>
      </c>
      <c r="F64" s="37">
        <v>35.54</v>
      </c>
      <c r="G64" s="37">
        <v>279.39999999999998</v>
      </c>
      <c r="H64" s="37">
        <v>0.08</v>
      </c>
      <c r="I64" s="37">
        <v>1.42</v>
      </c>
      <c r="J64" s="37">
        <v>0.08</v>
      </c>
      <c r="K64" s="37">
        <v>0.76</v>
      </c>
      <c r="L64" s="37">
        <v>140.6</v>
      </c>
      <c r="M64" s="37">
        <v>136.4</v>
      </c>
      <c r="N64" s="37">
        <v>23</v>
      </c>
      <c r="O64" s="38">
        <v>0.56000000000000005</v>
      </c>
    </row>
    <row r="65" spans="1:15" ht="18">
      <c r="A65" s="34" t="s">
        <v>42</v>
      </c>
      <c r="B65" s="39" t="s">
        <v>211</v>
      </c>
      <c r="C65" s="36" t="s">
        <v>44</v>
      </c>
      <c r="D65" s="37">
        <v>2.25</v>
      </c>
      <c r="E65" s="37">
        <v>0.87</v>
      </c>
      <c r="F65" s="37">
        <v>15.42</v>
      </c>
      <c r="G65" s="37">
        <v>78.599999999999994</v>
      </c>
      <c r="H65" s="37">
        <v>3.3000000000000002E-2</v>
      </c>
      <c r="I65" s="37">
        <v>0</v>
      </c>
      <c r="J65" s="37">
        <v>0</v>
      </c>
      <c r="K65" s="37">
        <v>0.51</v>
      </c>
      <c r="L65" s="37">
        <v>5.7</v>
      </c>
      <c r="M65" s="37">
        <v>19.5</v>
      </c>
      <c r="N65" s="37">
        <v>3.9</v>
      </c>
      <c r="O65" s="38">
        <v>0.36</v>
      </c>
    </row>
    <row r="66" spans="1:15" ht="18">
      <c r="A66" s="34" t="s">
        <v>47</v>
      </c>
      <c r="B66" s="39" t="s">
        <v>216</v>
      </c>
      <c r="C66" s="36" t="s">
        <v>41</v>
      </c>
      <c r="D66" s="37">
        <v>0.1</v>
      </c>
      <c r="E66" s="37">
        <v>0</v>
      </c>
      <c r="F66" s="37">
        <v>15</v>
      </c>
      <c r="G66" s="37">
        <v>60</v>
      </c>
      <c r="H66" s="37">
        <v>0</v>
      </c>
      <c r="I66" s="37">
        <v>0</v>
      </c>
      <c r="J66" s="37">
        <v>0</v>
      </c>
      <c r="K66" s="37">
        <v>0</v>
      </c>
      <c r="L66" s="37">
        <v>11</v>
      </c>
      <c r="M66" s="37">
        <v>3</v>
      </c>
      <c r="N66" s="37">
        <v>1</v>
      </c>
      <c r="O66" s="38">
        <v>0.3</v>
      </c>
    </row>
    <row r="67" spans="1:15" ht="18">
      <c r="A67" s="34"/>
      <c r="B67" s="35" t="s">
        <v>49</v>
      </c>
      <c r="C67" s="36"/>
      <c r="D67" s="40">
        <f>SUM(D64:D65)</f>
        <v>9.99</v>
      </c>
      <c r="E67" s="40">
        <f t="shared" ref="E67:O67" si="6">SUM(E64:E65)</f>
        <v>12.69</v>
      </c>
      <c r="F67" s="40">
        <f t="shared" si="6"/>
        <v>50.96</v>
      </c>
      <c r="G67" s="40">
        <f t="shared" si="6"/>
        <v>358</v>
      </c>
      <c r="H67" s="40">
        <f t="shared" si="6"/>
        <v>0.113</v>
      </c>
      <c r="I67" s="40">
        <f t="shared" si="6"/>
        <v>1.42</v>
      </c>
      <c r="J67" s="40">
        <f t="shared" si="6"/>
        <v>0.08</v>
      </c>
      <c r="K67" s="40">
        <f t="shared" si="6"/>
        <v>1.27</v>
      </c>
      <c r="L67" s="40">
        <f t="shared" si="6"/>
        <v>146.29999999999998</v>
      </c>
      <c r="M67" s="40">
        <f t="shared" si="6"/>
        <v>155.9</v>
      </c>
      <c r="N67" s="40">
        <f t="shared" si="6"/>
        <v>26.9</v>
      </c>
      <c r="O67" s="40">
        <f t="shared" si="6"/>
        <v>0.92</v>
      </c>
    </row>
    <row r="68" spans="1:15" ht="18">
      <c r="A68" s="34" t="s">
        <v>88</v>
      </c>
      <c r="B68" s="39" t="s">
        <v>89</v>
      </c>
      <c r="C68" s="36" t="s">
        <v>187</v>
      </c>
      <c r="D68" s="37">
        <v>0.8</v>
      </c>
      <c r="E68" s="37">
        <v>0.1</v>
      </c>
      <c r="F68" s="37">
        <v>1.7</v>
      </c>
      <c r="G68" s="37">
        <v>13</v>
      </c>
      <c r="H68" s="37">
        <v>0.02</v>
      </c>
      <c r="I68" s="37">
        <v>5</v>
      </c>
      <c r="J68" s="37">
        <v>0</v>
      </c>
      <c r="K68" s="37">
        <v>0</v>
      </c>
      <c r="L68" s="37">
        <v>23</v>
      </c>
      <c r="M68" s="37">
        <v>0</v>
      </c>
      <c r="N68" s="37">
        <v>0</v>
      </c>
      <c r="O68" s="38">
        <v>0.6</v>
      </c>
    </row>
    <row r="69" spans="1:15" ht="36">
      <c r="A69" s="34" t="s">
        <v>90</v>
      </c>
      <c r="B69" s="39" t="s">
        <v>200</v>
      </c>
      <c r="C69" s="36" t="s">
        <v>99</v>
      </c>
      <c r="D69" s="37">
        <v>2.2999999999999998</v>
      </c>
      <c r="E69" s="37">
        <v>4.25</v>
      </c>
      <c r="F69" s="37">
        <v>15.13</v>
      </c>
      <c r="G69" s="37">
        <v>108</v>
      </c>
      <c r="H69" s="37">
        <v>0.25</v>
      </c>
      <c r="I69" s="37">
        <v>18.05</v>
      </c>
      <c r="J69" s="37">
        <v>2.5000000000000001E-2</v>
      </c>
      <c r="K69" s="37">
        <v>0.125</v>
      </c>
      <c r="L69" s="37">
        <v>51.524999999999999</v>
      </c>
      <c r="M69" s="37">
        <v>50.924999999999997</v>
      </c>
      <c r="N69" s="37">
        <v>22.95</v>
      </c>
      <c r="O69" s="38">
        <v>2.2000000000000002</v>
      </c>
    </row>
    <row r="70" spans="1:15" ht="18">
      <c r="A70" s="34" t="s">
        <v>158</v>
      </c>
      <c r="B70" s="39" t="s">
        <v>159</v>
      </c>
      <c r="C70" s="36" t="s">
        <v>187</v>
      </c>
      <c r="D70" s="37">
        <v>9.61</v>
      </c>
      <c r="E70" s="37">
        <v>8.33</v>
      </c>
      <c r="F70" s="37">
        <v>20.309999999999999</v>
      </c>
      <c r="G70" s="37">
        <v>191.15</v>
      </c>
      <c r="H70" s="37">
        <v>0.06</v>
      </c>
      <c r="I70" s="37">
        <v>0.19</v>
      </c>
      <c r="J70" s="37">
        <v>0.02</v>
      </c>
      <c r="K70" s="37">
        <v>0.04</v>
      </c>
      <c r="L70" s="37">
        <v>26.46</v>
      </c>
      <c r="M70" s="37">
        <v>11.52</v>
      </c>
      <c r="N70" s="37">
        <v>0.91</v>
      </c>
      <c r="O70" s="38">
        <v>0.56000000000000005</v>
      </c>
    </row>
    <row r="71" spans="1:15" ht="18">
      <c r="A71" s="34" t="s">
        <v>91</v>
      </c>
      <c r="B71" s="39" t="s">
        <v>92</v>
      </c>
      <c r="C71" s="36" t="s">
        <v>188</v>
      </c>
      <c r="D71" s="37">
        <v>6.97</v>
      </c>
      <c r="E71" s="37">
        <v>3.49</v>
      </c>
      <c r="F71" s="37">
        <v>42.66</v>
      </c>
      <c r="G71" s="37">
        <v>229.68</v>
      </c>
      <c r="H71" s="37">
        <v>0.108</v>
      </c>
      <c r="I71" s="37">
        <v>0</v>
      </c>
      <c r="J71" s="37">
        <v>0</v>
      </c>
      <c r="K71" s="37">
        <v>0</v>
      </c>
      <c r="L71" s="37">
        <v>43.524000000000001</v>
      </c>
      <c r="M71" s="37">
        <v>2.3039999999999998</v>
      </c>
      <c r="N71" s="37">
        <v>4.3380000000000001</v>
      </c>
      <c r="O71" s="38">
        <v>1.3859999999999999</v>
      </c>
    </row>
    <row r="72" spans="1:15" ht="36">
      <c r="A72" s="34" t="s">
        <v>93</v>
      </c>
      <c r="B72" s="39" t="s">
        <v>229</v>
      </c>
      <c r="C72" s="36" t="s">
        <v>41</v>
      </c>
      <c r="D72" s="37">
        <v>0.7</v>
      </c>
      <c r="E72" s="37">
        <v>0.3</v>
      </c>
      <c r="F72" s="37">
        <v>22.8</v>
      </c>
      <c r="G72" s="37">
        <v>97</v>
      </c>
      <c r="H72" s="37">
        <v>0</v>
      </c>
      <c r="I72" s="37">
        <v>70</v>
      </c>
      <c r="J72" s="37">
        <v>0</v>
      </c>
      <c r="K72" s="37">
        <v>0</v>
      </c>
      <c r="L72" s="37">
        <v>12</v>
      </c>
      <c r="M72" s="37">
        <v>3</v>
      </c>
      <c r="N72" s="37">
        <v>3</v>
      </c>
      <c r="O72" s="38">
        <v>1.5</v>
      </c>
    </row>
    <row r="73" spans="1:15" ht="18">
      <c r="A73" s="34" t="s">
        <v>42</v>
      </c>
      <c r="B73" s="39" t="s">
        <v>211</v>
      </c>
      <c r="C73" s="36" t="s">
        <v>44</v>
      </c>
      <c r="D73" s="37">
        <v>2.37</v>
      </c>
      <c r="E73" s="37">
        <v>0.3</v>
      </c>
      <c r="F73" s="37">
        <v>14.76</v>
      </c>
      <c r="G73" s="37">
        <v>70.5</v>
      </c>
      <c r="H73" s="37">
        <v>0.06</v>
      </c>
      <c r="I73" s="37">
        <v>0</v>
      </c>
      <c r="J73" s="37">
        <v>0</v>
      </c>
      <c r="K73" s="37">
        <v>0</v>
      </c>
      <c r="L73" s="37">
        <v>6.9</v>
      </c>
      <c r="M73" s="37">
        <v>0</v>
      </c>
      <c r="N73" s="37">
        <v>0</v>
      </c>
      <c r="O73" s="38">
        <v>0.56999999999999995</v>
      </c>
    </row>
    <row r="74" spans="1:15" ht="18">
      <c r="A74" s="34" t="s">
        <v>59</v>
      </c>
      <c r="B74" s="39" t="s">
        <v>60</v>
      </c>
      <c r="C74" s="36" t="s">
        <v>44</v>
      </c>
      <c r="D74" s="37">
        <v>1.98</v>
      </c>
      <c r="E74" s="37">
        <v>0.36</v>
      </c>
      <c r="F74" s="37">
        <v>10.02</v>
      </c>
      <c r="G74" s="37">
        <v>52.2</v>
      </c>
      <c r="H74" s="37">
        <v>5.3999999999999999E-2</v>
      </c>
      <c r="I74" s="37">
        <v>0</v>
      </c>
      <c r="J74" s="37">
        <v>0</v>
      </c>
      <c r="K74" s="37">
        <v>0.42</v>
      </c>
      <c r="L74" s="37">
        <v>10.5</v>
      </c>
      <c r="M74" s="37">
        <v>47.4</v>
      </c>
      <c r="N74" s="37">
        <v>14.1</v>
      </c>
      <c r="O74" s="38">
        <v>1.17</v>
      </c>
    </row>
    <row r="75" spans="1:15" ht="18">
      <c r="A75" s="34"/>
      <c r="B75" s="35" t="s">
        <v>61</v>
      </c>
      <c r="C75" s="36"/>
      <c r="D75" s="40">
        <f>SUM(D68:D74)</f>
        <v>24.73</v>
      </c>
      <c r="E75" s="40">
        <f t="shared" ref="E75:O75" si="7">SUM(E68:E74)</f>
        <v>17.130000000000003</v>
      </c>
      <c r="F75" s="40">
        <f t="shared" si="7"/>
        <v>127.38</v>
      </c>
      <c r="G75" s="40">
        <f t="shared" si="7"/>
        <v>761.53</v>
      </c>
      <c r="H75" s="40">
        <f t="shared" si="7"/>
        <v>0.55200000000000005</v>
      </c>
      <c r="I75" s="40">
        <f t="shared" si="7"/>
        <v>93.240000000000009</v>
      </c>
      <c r="J75" s="40">
        <f t="shared" si="7"/>
        <v>4.4999999999999998E-2</v>
      </c>
      <c r="K75" s="40">
        <f t="shared" si="7"/>
        <v>0.58499999999999996</v>
      </c>
      <c r="L75" s="40">
        <f t="shared" si="7"/>
        <v>173.90900000000002</v>
      </c>
      <c r="M75" s="40">
        <f t="shared" si="7"/>
        <v>115.149</v>
      </c>
      <c r="N75" s="40">
        <f t="shared" si="7"/>
        <v>45.298000000000002</v>
      </c>
      <c r="O75" s="40">
        <f t="shared" si="7"/>
        <v>7.9860000000000007</v>
      </c>
    </row>
    <row r="76" spans="1:15" ht="36">
      <c r="A76" s="34" t="s">
        <v>95</v>
      </c>
      <c r="B76" s="39" t="s">
        <v>219</v>
      </c>
      <c r="C76" s="36" t="s">
        <v>41</v>
      </c>
      <c r="D76" s="37">
        <v>0.3</v>
      </c>
      <c r="E76" s="37">
        <v>0.12</v>
      </c>
      <c r="F76" s="37">
        <v>17.16</v>
      </c>
      <c r="G76" s="37">
        <v>70.040000000000006</v>
      </c>
      <c r="H76" s="37">
        <v>0</v>
      </c>
      <c r="I76" s="37">
        <v>60</v>
      </c>
      <c r="J76" s="37">
        <v>0</v>
      </c>
      <c r="K76" s="37">
        <v>0.2</v>
      </c>
      <c r="L76" s="37">
        <v>18.46</v>
      </c>
      <c r="M76" s="37">
        <v>9.9</v>
      </c>
      <c r="N76" s="37">
        <v>10.9</v>
      </c>
      <c r="O76" s="38">
        <v>0.44</v>
      </c>
    </row>
    <row r="77" spans="1:15" ht="18">
      <c r="A77" s="34" t="s">
        <v>97</v>
      </c>
      <c r="B77" s="39" t="s">
        <v>220</v>
      </c>
      <c r="C77" s="36" t="s">
        <v>52</v>
      </c>
      <c r="D77" s="37">
        <v>8.23</v>
      </c>
      <c r="E77" s="37">
        <v>7.73</v>
      </c>
      <c r="F77" s="37">
        <v>23.46</v>
      </c>
      <c r="G77" s="37">
        <v>195.79</v>
      </c>
      <c r="H77" s="37">
        <v>7.1999999999999995E-2</v>
      </c>
      <c r="I77" s="37">
        <v>0.47399999999999998</v>
      </c>
      <c r="J77" s="37">
        <v>7.8E-2</v>
      </c>
      <c r="K77" s="37">
        <v>1.1519999999999999</v>
      </c>
      <c r="L77" s="37">
        <v>155.72999999999999</v>
      </c>
      <c r="M77" s="37">
        <v>126.6</v>
      </c>
      <c r="N77" s="37">
        <v>14.202</v>
      </c>
      <c r="O77" s="38">
        <v>0.75</v>
      </c>
    </row>
    <row r="78" spans="1:15" s="6" customFormat="1" ht="18.75" thickBot="1">
      <c r="A78" s="41"/>
      <c r="B78" s="42" t="s">
        <v>66</v>
      </c>
      <c r="C78" s="43"/>
      <c r="D78" s="44">
        <f>SUM(D64:D77)</f>
        <v>78.069999999999993</v>
      </c>
      <c r="E78" s="44">
        <f t="shared" ref="E78:O78" si="8">SUM(E64:E77)</f>
        <v>67.489999999999995</v>
      </c>
      <c r="F78" s="44">
        <f t="shared" si="8"/>
        <v>412.30000000000007</v>
      </c>
      <c r="G78" s="44">
        <f t="shared" si="8"/>
        <v>2564.8900000000003</v>
      </c>
      <c r="H78" s="44">
        <f t="shared" si="8"/>
        <v>1.4020000000000001</v>
      </c>
      <c r="I78" s="44">
        <f t="shared" si="8"/>
        <v>249.79399999999998</v>
      </c>
      <c r="J78" s="44">
        <f t="shared" si="8"/>
        <v>0.32800000000000001</v>
      </c>
      <c r="K78" s="44">
        <f t="shared" si="8"/>
        <v>5.0620000000000003</v>
      </c>
      <c r="L78" s="44">
        <f t="shared" si="8"/>
        <v>825.60799999999995</v>
      </c>
      <c r="M78" s="44">
        <f t="shared" si="8"/>
        <v>681.59799999999996</v>
      </c>
      <c r="N78" s="44">
        <f t="shared" si="8"/>
        <v>170.49799999999999</v>
      </c>
      <c r="O78" s="44">
        <f t="shared" si="8"/>
        <v>19.302000000000003</v>
      </c>
    </row>
    <row r="79" spans="1:15" s="1" customFormat="1" ht="18">
      <c r="A79" s="47"/>
      <c r="B79" s="22"/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5" s="1" customFormat="1" ht="18">
      <c r="A80" s="21" t="s">
        <v>0</v>
      </c>
      <c r="B80" s="22" t="s">
        <v>98</v>
      </c>
      <c r="C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 s="1" customFormat="1" ht="18">
      <c r="A81" s="21" t="s">
        <v>21</v>
      </c>
      <c r="B81" s="25" t="s">
        <v>22</v>
      </c>
      <c r="C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 s="1" customFormat="1" ht="18">
      <c r="A82" s="82" t="s">
        <v>19</v>
      </c>
      <c r="B82" s="84" t="s">
        <v>186</v>
      </c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s="1" customFormat="1" ht="18.75" thickBot="1">
      <c r="A83" s="83"/>
      <c r="B83" s="85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 s="3" customFormat="1" ht="33" customHeight="1">
      <c r="A84" s="86" t="s">
        <v>1</v>
      </c>
      <c r="B84" s="88" t="s">
        <v>2</v>
      </c>
      <c r="C84" s="90" t="s">
        <v>14</v>
      </c>
      <c r="D84" s="92" t="s">
        <v>7</v>
      </c>
      <c r="E84" s="92"/>
      <c r="F84" s="92"/>
      <c r="G84" s="92" t="s">
        <v>3</v>
      </c>
      <c r="H84" s="92" t="s">
        <v>4</v>
      </c>
      <c r="I84" s="92"/>
      <c r="J84" s="92"/>
      <c r="K84" s="92"/>
      <c r="L84" s="94" t="s">
        <v>5</v>
      </c>
      <c r="M84" s="95"/>
      <c r="N84" s="95"/>
      <c r="O84" s="96"/>
    </row>
    <row r="85" spans="1:15" s="4" customFormat="1" ht="36.75" thickBot="1">
      <c r="A85" s="87"/>
      <c r="B85" s="89"/>
      <c r="C85" s="91"/>
      <c r="D85" s="26" t="s">
        <v>8</v>
      </c>
      <c r="E85" s="26" t="s">
        <v>6</v>
      </c>
      <c r="F85" s="26" t="s">
        <v>9</v>
      </c>
      <c r="G85" s="93"/>
      <c r="H85" s="26" t="s">
        <v>10</v>
      </c>
      <c r="I85" s="26" t="s">
        <v>11</v>
      </c>
      <c r="J85" s="26" t="s">
        <v>15</v>
      </c>
      <c r="K85" s="26" t="s">
        <v>16</v>
      </c>
      <c r="L85" s="26" t="s">
        <v>12</v>
      </c>
      <c r="M85" s="27" t="s">
        <v>17</v>
      </c>
      <c r="N85" s="27" t="s">
        <v>18</v>
      </c>
      <c r="O85" s="28" t="s">
        <v>13</v>
      </c>
    </row>
    <row r="86" spans="1:15" s="4" customFormat="1" ht="18">
      <c r="A86" s="29" t="s">
        <v>23</v>
      </c>
      <c r="B86" s="30" t="s">
        <v>24</v>
      </c>
      <c r="C86" s="31" t="s">
        <v>25</v>
      </c>
      <c r="D86" s="32" t="s">
        <v>26</v>
      </c>
      <c r="E86" s="32" t="s">
        <v>27</v>
      </c>
      <c r="F86" s="32" t="s">
        <v>28</v>
      </c>
      <c r="G86" s="32" t="s">
        <v>29</v>
      </c>
      <c r="H86" s="32" t="s">
        <v>30</v>
      </c>
      <c r="I86" s="32" t="s">
        <v>31</v>
      </c>
      <c r="J86" s="32" t="s">
        <v>32</v>
      </c>
      <c r="K86" s="32" t="s">
        <v>33</v>
      </c>
      <c r="L86" s="32" t="s">
        <v>34</v>
      </c>
      <c r="M86" s="32" t="s">
        <v>35</v>
      </c>
      <c r="N86" s="32" t="s">
        <v>36</v>
      </c>
      <c r="O86" s="33" t="s">
        <v>37</v>
      </c>
    </row>
    <row r="87" spans="1:15" ht="18">
      <c r="A87" s="34"/>
      <c r="B87" s="35" t="s">
        <v>38</v>
      </c>
      <c r="C87" s="36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8"/>
    </row>
    <row r="88" spans="1:15" ht="54">
      <c r="A88" s="34" t="s">
        <v>127</v>
      </c>
      <c r="B88" s="39" t="s">
        <v>227</v>
      </c>
      <c r="C88" s="36" t="s">
        <v>41</v>
      </c>
      <c r="D88" s="37">
        <v>7.16</v>
      </c>
      <c r="E88" s="37">
        <v>9.4</v>
      </c>
      <c r="F88" s="37">
        <v>28.8</v>
      </c>
      <c r="G88" s="37">
        <v>291.89999999999998</v>
      </c>
      <c r="H88" s="37">
        <v>0.16</v>
      </c>
      <c r="I88" s="37">
        <v>1.54</v>
      </c>
      <c r="J88" s="37">
        <v>0.06</v>
      </c>
      <c r="K88" s="37">
        <v>0.54</v>
      </c>
      <c r="L88" s="37">
        <v>156.80000000000001</v>
      </c>
      <c r="M88" s="37">
        <v>206</v>
      </c>
      <c r="N88" s="37">
        <v>55.6</v>
      </c>
      <c r="O88" s="38">
        <v>1.24</v>
      </c>
    </row>
    <row r="89" spans="1:15" ht="18">
      <c r="A89" s="34" t="s">
        <v>42</v>
      </c>
      <c r="B89" s="39" t="s">
        <v>211</v>
      </c>
      <c r="C89" s="36" t="s">
        <v>44</v>
      </c>
      <c r="D89" s="37">
        <v>2.25</v>
      </c>
      <c r="E89" s="37">
        <v>0.87</v>
      </c>
      <c r="F89" s="37">
        <v>15.42</v>
      </c>
      <c r="G89" s="37">
        <v>78.599999999999994</v>
      </c>
      <c r="H89" s="37">
        <v>3.3000000000000002E-2</v>
      </c>
      <c r="I89" s="37">
        <v>0</v>
      </c>
      <c r="J89" s="37">
        <v>0</v>
      </c>
      <c r="K89" s="37">
        <v>0.51</v>
      </c>
      <c r="L89" s="37">
        <v>5.7</v>
      </c>
      <c r="M89" s="37">
        <v>19.5</v>
      </c>
      <c r="N89" s="37">
        <v>3.9</v>
      </c>
      <c r="O89" s="38">
        <v>0.36</v>
      </c>
    </row>
    <row r="90" spans="1:15" ht="18">
      <c r="A90" s="34" t="s">
        <v>129</v>
      </c>
      <c r="B90" s="39" t="s">
        <v>228</v>
      </c>
      <c r="C90" s="36" t="s">
        <v>41</v>
      </c>
      <c r="D90" s="37">
        <v>1.5</v>
      </c>
      <c r="E90" s="37">
        <v>1.3</v>
      </c>
      <c r="F90" s="37">
        <v>15.9</v>
      </c>
      <c r="G90" s="37">
        <v>81</v>
      </c>
      <c r="H90" s="37">
        <v>0.04</v>
      </c>
      <c r="I90" s="37">
        <v>1.3</v>
      </c>
      <c r="J90" s="37">
        <v>0</v>
      </c>
      <c r="K90" s="37">
        <v>0</v>
      </c>
      <c r="L90" s="37">
        <v>127</v>
      </c>
      <c r="M90" s="37">
        <v>127</v>
      </c>
      <c r="N90" s="37">
        <v>15</v>
      </c>
      <c r="O90" s="38">
        <v>0.4</v>
      </c>
    </row>
    <row r="91" spans="1:15" ht="18">
      <c r="A91" s="34"/>
      <c r="B91" s="35" t="s">
        <v>49</v>
      </c>
      <c r="C91" s="36"/>
      <c r="D91" s="40">
        <f>SUM(D88:D90)</f>
        <v>10.91</v>
      </c>
      <c r="E91" s="40">
        <f t="shared" ref="E91:O91" si="9">SUM(E88:E90)</f>
        <v>11.57</v>
      </c>
      <c r="F91" s="40">
        <f t="shared" si="9"/>
        <v>60.12</v>
      </c>
      <c r="G91" s="40">
        <f t="shared" si="9"/>
        <v>451.5</v>
      </c>
      <c r="H91" s="40">
        <f t="shared" si="9"/>
        <v>0.23300000000000001</v>
      </c>
      <c r="I91" s="40">
        <f t="shared" si="9"/>
        <v>2.84</v>
      </c>
      <c r="J91" s="40">
        <f t="shared" si="9"/>
        <v>0.06</v>
      </c>
      <c r="K91" s="40">
        <f t="shared" si="9"/>
        <v>1.05</v>
      </c>
      <c r="L91" s="40">
        <f t="shared" si="9"/>
        <v>289.5</v>
      </c>
      <c r="M91" s="40">
        <f t="shared" si="9"/>
        <v>352.5</v>
      </c>
      <c r="N91" s="40">
        <f t="shared" si="9"/>
        <v>74.5</v>
      </c>
      <c r="O91" s="40">
        <f t="shared" si="9"/>
        <v>2</v>
      </c>
    </row>
    <row r="92" spans="1:15" ht="18">
      <c r="A92" s="34" t="s">
        <v>101</v>
      </c>
      <c r="B92" s="39" t="s">
        <v>102</v>
      </c>
      <c r="C92" s="36" t="s">
        <v>187</v>
      </c>
      <c r="D92" s="37">
        <v>1.33</v>
      </c>
      <c r="E92" s="37">
        <v>0.17</v>
      </c>
      <c r="F92" s="37">
        <v>7.17</v>
      </c>
      <c r="G92" s="37">
        <v>35</v>
      </c>
      <c r="H92" s="37">
        <v>0.02</v>
      </c>
      <c r="I92" s="37">
        <v>2.0299999999999998</v>
      </c>
      <c r="J92" s="37">
        <v>0</v>
      </c>
      <c r="K92" s="37">
        <v>0</v>
      </c>
      <c r="L92" s="37">
        <v>33.85</v>
      </c>
      <c r="M92" s="37">
        <v>0</v>
      </c>
      <c r="N92" s="37">
        <v>20.13</v>
      </c>
      <c r="O92" s="38">
        <v>1.28</v>
      </c>
    </row>
    <row r="93" spans="1:15" ht="36">
      <c r="A93" s="34" t="s">
        <v>103</v>
      </c>
      <c r="B93" s="39" t="s">
        <v>203</v>
      </c>
      <c r="C93" s="36" t="s">
        <v>99</v>
      </c>
      <c r="D93" s="37">
        <v>2.13</v>
      </c>
      <c r="E93" s="37">
        <v>6.45</v>
      </c>
      <c r="F93" s="37">
        <v>9.3000000000000007</v>
      </c>
      <c r="G93" s="37">
        <v>104.88</v>
      </c>
      <c r="H93" s="37">
        <v>7.4999999999999997E-2</v>
      </c>
      <c r="I93" s="37">
        <v>31.125</v>
      </c>
      <c r="J93" s="37">
        <v>2.5000000000000001E-2</v>
      </c>
      <c r="K93" s="37">
        <v>0.15</v>
      </c>
      <c r="L93" s="37">
        <v>56.575000000000003</v>
      </c>
      <c r="M93" s="37">
        <v>39.15</v>
      </c>
      <c r="N93" s="37">
        <v>19.350000000000001</v>
      </c>
      <c r="O93" s="38">
        <v>0.75</v>
      </c>
    </row>
    <row r="94" spans="1:15" ht="36">
      <c r="A94" s="34" t="s">
        <v>120</v>
      </c>
      <c r="B94" s="39" t="s">
        <v>121</v>
      </c>
      <c r="C94" s="36" t="s">
        <v>187</v>
      </c>
      <c r="D94" s="37">
        <v>12.9</v>
      </c>
      <c r="E94" s="37">
        <v>4.97</v>
      </c>
      <c r="F94" s="37">
        <v>11.38</v>
      </c>
      <c r="G94" s="37">
        <v>138.91</v>
      </c>
      <c r="H94" s="37">
        <v>0.08</v>
      </c>
      <c r="I94" s="37">
        <v>0.96</v>
      </c>
      <c r="J94" s="37">
        <v>0.03</v>
      </c>
      <c r="K94" s="37">
        <v>0.09</v>
      </c>
      <c r="L94" s="37">
        <v>36.409999999999997</v>
      </c>
      <c r="M94" s="37">
        <v>75.739999999999995</v>
      </c>
      <c r="N94" s="37">
        <v>38.35</v>
      </c>
      <c r="O94" s="38">
        <v>1.03</v>
      </c>
    </row>
    <row r="95" spans="1:15" ht="18">
      <c r="A95" s="34" t="s">
        <v>106</v>
      </c>
      <c r="B95" s="39" t="s">
        <v>107</v>
      </c>
      <c r="C95" s="36" t="s">
        <v>188</v>
      </c>
      <c r="D95" s="37">
        <v>4.43</v>
      </c>
      <c r="E95" s="37">
        <v>7.29</v>
      </c>
      <c r="F95" s="37">
        <v>20.77</v>
      </c>
      <c r="G95" s="37">
        <v>245.52</v>
      </c>
      <c r="H95" s="37">
        <v>3.5999999999999997E-2</v>
      </c>
      <c r="I95" s="37">
        <v>0</v>
      </c>
      <c r="J95" s="37">
        <v>5.3999999999999999E-2</v>
      </c>
      <c r="K95" s="37">
        <v>0.34200000000000003</v>
      </c>
      <c r="L95" s="37">
        <v>6.12</v>
      </c>
      <c r="M95" s="37">
        <v>84.96</v>
      </c>
      <c r="N95" s="37">
        <v>27.36</v>
      </c>
      <c r="O95" s="38">
        <v>0.63</v>
      </c>
    </row>
    <row r="96" spans="1:15" ht="36">
      <c r="A96" s="34" t="s">
        <v>57</v>
      </c>
      <c r="B96" s="39" t="s">
        <v>213</v>
      </c>
      <c r="C96" s="36" t="s">
        <v>41</v>
      </c>
      <c r="D96" s="37">
        <v>0.5</v>
      </c>
      <c r="E96" s="37">
        <v>0</v>
      </c>
      <c r="F96" s="37">
        <v>27</v>
      </c>
      <c r="G96" s="37">
        <v>110</v>
      </c>
      <c r="H96" s="37">
        <v>0</v>
      </c>
      <c r="I96" s="37">
        <v>0.5</v>
      </c>
      <c r="J96" s="37">
        <v>0</v>
      </c>
      <c r="K96" s="37">
        <v>0</v>
      </c>
      <c r="L96" s="37">
        <v>28</v>
      </c>
      <c r="M96" s="37">
        <v>19</v>
      </c>
      <c r="N96" s="37">
        <v>7</v>
      </c>
      <c r="O96" s="38">
        <v>1.5</v>
      </c>
    </row>
    <row r="97" spans="1:15" ht="18">
      <c r="A97" s="34" t="s">
        <v>42</v>
      </c>
      <c r="B97" s="39" t="s">
        <v>211</v>
      </c>
      <c r="C97" s="36" t="s">
        <v>44</v>
      </c>
      <c r="D97" s="37">
        <v>2.37</v>
      </c>
      <c r="E97" s="37">
        <v>0.3</v>
      </c>
      <c r="F97" s="37">
        <v>14.76</v>
      </c>
      <c r="G97" s="37">
        <v>70.5</v>
      </c>
      <c r="H97" s="37">
        <v>0.06</v>
      </c>
      <c r="I97" s="37">
        <v>0</v>
      </c>
      <c r="J97" s="37">
        <v>0</v>
      </c>
      <c r="K97" s="37">
        <v>0</v>
      </c>
      <c r="L97" s="37">
        <v>6.9</v>
      </c>
      <c r="M97" s="37">
        <v>0</v>
      </c>
      <c r="N97" s="37">
        <v>0</v>
      </c>
      <c r="O97" s="38">
        <v>0.56999999999999995</v>
      </c>
    </row>
    <row r="98" spans="1:15" ht="18">
      <c r="A98" s="34" t="s">
        <v>59</v>
      </c>
      <c r="B98" s="39" t="s">
        <v>60</v>
      </c>
      <c r="C98" s="36" t="s">
        <v>44</v>
      </c>
      <c r="D98" s="37">
        <v>1.98</v>
      </c>
      <c r="E98" s="37">
        <v>0.36</v>
      </c>
      <c r="F98" s="37">
        <v>10.02</v>
      </c>
      <c r="G98" s="37">
        <v>52.2</v>
      </c>
      <c r="H98" s="37">
        <v>5.3999999999999999E-2</v>
      </c>
      <c r="I98" s="37">
        <v>0</v>
      </c>
      <c r="J98" s="37">
        <v>0</v>
      </c>
      <c r="K98" s="37">
        <v>0.42</v>
      </c>
      <c r="L98" s="37">
        <v>10.5</v>
      </c>
      <c r="M98" s="37">
        <v>47.4</v>
      </c>
      <c r="N98" s="37">
        <v>14.1</v>
      </c>
      <c r="O98" s="38">
        <v>1.17</v>
      </c>
    </row>
    <row r="99" spans="1:15" ht="18">
      <c r="A99" s="34"/>
      <c r="B99" s="35" t="s">
        <v>61</v>
      </c>
      <c r="C99" s="36"/>
      <c r="D99" s="40">
        <f>SUM(D92:D98)</f>
        <v>25.64</v>
      </c>
      <c r="E99" s="40">
        <f t="shared" ref="E99:O99" si="10">SUM(E92:E98)</f>
        <v>19.54</v>
      </c>
      <c r="F99" s="40">
        <f t="shared" si="10"/>
        <v>100.4</v>
      </c>
      <c r="G99" s="40">
        <f t="shared" si="10"/>
        <v>757.01</v>
      </c>
      <c r="H99" s="40">
        <f t="shared" si="10"/>
        <v>0.32500000000000001</v>
      </c>
      <c r="I99" s="40">
        <f t="shared" si="10"/>
        <v>34.615000000000002</v>
      </c>
      <c r="J99" s="40">
        <f t="shared" si="10"/>
        <v>0.109</v>
      </c>
      <c r="K99" s="40">
        <f t="shared" si="10"/>
        <v>1.002</v>
      </c>
      <c r="L99" s="40">
        <f t="shared" si="10"/>
        <v>178.35500000000002</v>
      </c>
      <c r="M99" s="40">
        <f t="shared" si="10"/>
        <v>266.24999999999994</v>
      </c>
      <c r="N99" s="40">
        <f t="shared" si="10"/>
        <v>126.29</v>
      </c>
      <c r="O99" s="40">
        <f t="shared" si="10"/>
        <v>6.9300000000000006</v>
      </c>
    </row>
    <row r="100" spans="1:15" ht="18">
      <c r="A100" s="34" t="s">
        <v>108</v>
      </c>
      <c r="B100" s="39" t="s">
        <v>222</v>
      </c>
      <c r="C100" s="36" t="s">
        <v>41</v>
      </c>
      <c r="D100" s="37">
        <v>1.4</v>
      </c>
      <c r="E100" s="37">
        <v>0.2</v>
      </c>
      <c r="F100" s="37">
        <v>26.4</v>
      </c>
      <c r="G100" s="37">
        <v>120</v>
      </c>
      <c r="H100" s="37">
        <v>0.08</v>
      </c>
      <c r="I100" s="37">
        <v>80</v>
      </c>
      <c r="J100" s="37">
        <v>0.02</v>
      </c>
      <c r="K100" s="37">
        <v>0.4</v>
      </c>
      <c r="L100" s="37">
        <v>36</v>
      </c>
      <c r="M100" s="37">
        <v>26</v>
      </c>
      <c r="N100" s="37">
        <v>22</v>
      </c>
      <c r="O100" s="38">
        <v>0.6</v>
      </c>
    </row>
    <row r="101" spans="1:15" ht="36">
      <c r="A101" s="34" t="s">
        <v>110</v>
      </c>
      <c r="B101" s="39" t="s">
        <v>223</v>
      </c>
      <c r="C101" s="36" t="s">
        <v>112</v>
      </c>
      <c r="D101" s="37">
        <v>2.77</v>
      </c>
      <c r="E101" s="37">
        <v>5.23</v>
      </c>
      <c r="F101" s="37">
        <v>23.52</v>
      </c>
      <c r="G101" s="37">
        <v>152</v>
      </c>
      <c r="H101" s="37">
        <v>3.2000000000000001E-2</v>
      </c>
      <c r="I101" s="37">
        <v>0</v>
      </c>
      <c r="J101" s="37">
        <v>3.5999999999999997E-2</v>
      </c>
      <c r="K101" s="37">
        <v>0.48</v>
      </c>
      <c r="L101" s="37">
        <v>6.4</v>
      </c>
      <c r="M101" s="37">
        <v>23.468</v>
      </c>
      <c r="N101" s="37">
        <v>3.7320000000000002</v>
      </c>
      <c r="O101" s="38">
        <v>0.32</v>
      </c>
    </row>
    <row r="102" spans="1:15" s="6" customFormat="1" ht="18.75" thickBot="1">
      <c r="A102" s="41"/>
      <c r="B102" s="42" t="s">
        <v>66</v>
      </c>
      <c r="C102" s="43"/>
      <c r="D102" s="44">
        <f>SUM(D88:D101)</f>
        <v>77.27</v>
      </c>
      <c r="E102" s="44">
        <f t="shared" ref="E102:O102" si="11">SUM(E88:E101)</f>
        <v>67.650000000000006</v>
      </c>
      <c r="F102" s="44">
        <f t="shared" si="11"/>
        <v>370.96</v>
      </c>
      <c r="G102" s="44">
        <f t="shared" si="11"/>
        <v>2689.0200000000004</v>
      </c>
      <c r="H102" s="44">
        <f t="shared" si="11"/>
        <v>1.2280000000000002</v>
      </c>
      <c r="I102" s="44">
        <f t="shared" si="11"/>
        <v>154.91</v>
      </c>
      <c r="J102" s="44">
        <f t="shared" si="11"/>
        <v>0.39399999999999996</v>
      </c>
      <c r="K102" s="44">
        <f t="shared" si="11"/>
        <v>4.984</v>
      </c>
      <c r="L102" s="44">
        <f t="shared" si="11"/>
        <v>978.11</v>
      </c>
      <c r="M102" s="44">
        <f t="shared" si="11"/>
        <v>1286.9680000000001</v>
      </c>
      <c r="N102" s="44">
        <f t="shared" si="11"/>
        <v>427.31200000000007</v>
      </c>
      <c r="O102" s="44">
        <f t="shared" si="11"/>
        <v>18.780000000000005</v>
      </c>
    </row>
    <row r="103" spans="1:15" s="1" customFormat="1" ht="18">
      <c r="A103" s="47"/>
      <c r="B103" s="22"/>
      <c r="C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</row>
    <row r="104" spans="1:15" s="1" customFormat="1" ht="18">
      <c r="A104" s="21" t="s">
        <v>0</v>
      </c>
      <c r="B104" s="22" t="s">
        <v>113</v>
      </c>
      <c r="C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</row>
    <row r="105" spans="1:15" s="1" customFormat="1" ht="18">
      <c r="A105" s="21" t="s">
        <v>21</v>
      </c>
      <c r="B105" s="25" t="s">
        <v>22</v>
      </c>
      <c r="C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1:15" s="1" customFormat="1" ht="18">
      <c r="A106" s="82" t="s">
        <v>19</v>
      </c>
      <c r="B106" s="84" t="s">
        <v>186</v>
      </c>
      <c r="C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</row>
    <row r="107" spans="1:15" s="1" customFormat="1" ht="18.75" thickBot="1">
      <c r="A107" s="83"/>
      <c r="B107" s="85"/>
      <c r="C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</row>
    <row r="108" spans="1:15" s="3" customFormat="1" ht="33" customHeight="1">
      <c r="A108" s="86" t="s">
        <v>1</v>
      </c>
      <c r="B108" s="88" t="s">
        <v>2</v>
      </c>
      <c r="C108" s="90" t="s">
        <v>14</v>
      </c>
      <c r="D108" s="92" t="s">
        <v>7</v>
      </c>
      <c r="E108" s="92"/>
      <c r="F108" s="92"/>
      <c r="G108" s="92" t="s">
        <v>3</v>
      </c>
      <c r="H108" s="92" t="s">
        <v>4</v>
      </c>
      <c r="I108" s="92"/>
      <c r="J108" s="92"/>
      <c r="K108" s="92"/>
      <c r="L108" s="94" t="s">
        <v>5</v>
      </c>
      <c r="M108" s="95"/>
      <c r="N108" s="95"/>
      <c r="O108" s="96"/>
    </row>
    <row r="109" spans="1:15" s="4" customFormat="1" ht="36.75" thickBot="1">
      <c r="A109" s="87"/>
      <c r="B109" s="89"/>
      <c r="C109" s="91"/>
      <c r="D109" s="26" t="s">
        <v>8</v>
      </c>
      <c r="E109" s="26" t="s">
        <v>6</v>
      </c>
      <c r="F109" s="26" t="s">
        <v>9</v>
      </c>
      <c r="G109" s="93"/>
      <c r="H109" s="26" t="s">
        <v>10</v>
      </c>
      <c r="I109" s="26" t="s">
        <v>11</v>
      </c>
      <c r="J109" s="26" t="s">
        <v>15</v>
      </c>
      <c r="K109" s="26" t="s">
        <v>16</v>
      </c>
      <c r="L109" s="26" t="s">
        <v>12</v>
      </c>
      <c r="M109" s="27" t="s">
        <v>17</v>
      </c>
      <c r="N109" s="27" t="s">
        <v>18</v>
      </c>
      <c r="O109" s="28" t="s">
        <v>13</v>
      </c>
    </row>
    <row r="110" spans="1:15" s="4" customFormat="1" ht="18">
      <c r="A110" s="29" t="s">
        <v>23</v>
      </c>
      <c r="B110" s="30" t="s">
        <v>24</v>
      </c>
      <c r="C110" s="31" t="s">
        <v>25</v>
      </c>
      <c r="D110" s="32" t="s">
        <v>26</v>
      </c>
      <c r="E110" s="32" t="s">
        <v>27</v>
      </c>
      <c r="F110" s="32" t="s">
        <v>28</v>
      </c>
      <c r="G110" s="32" t="s">
        <v>29</v>
      </c>
      <c r="H110" s="32" t="s">
        <v>30</v>
      </c>
      <c r="I110" s="32" t="s">
        <v>31</v>
      </c>
      <c r="J110" s="32" t="s">
        <v>32</v>
      </c>
      <c r="K110" s="32" t="s">
        <v>33</v>
      </c>
      <c r="L110" s="32" t="s">
        <v>34</v>
      </c>
      <c r="M110" s="32" t="s">
        <v>35</v>
      </c>
      <c r="N110" s="32" t="s">
        <v>36</v>
      </c>
      <c r="O110" s="33" t="s">
        <v>37</v>
      </c>
    </row>
    <row r="111" spans="1:15" ht="18">
      <c r="A111" s="34"/>
      <c r="B111" s="35" t="s">
        <v>38</v>
      </c>
      <c r="C111" s="36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8"/>
    </row>
    <row r="112" spans="1:15" ht="36">
      <c r="A112" s="34" t="s">
        <v>39</v>
      </c>
      <c r="B112" s="39" t="s">
        <v>210</v>
      </c>
      <c r="C112" s="36" t="s">
        <v>41</v>
      </c>
      <c r="D112" s="37">
        <v>7.92</v>
      </c>
      <c r="E112" s="37">
        <v>7.98</v>
      </c>
      <c r="F112" s="37">
        <v>36.94</v>
      </c>
      <c r="G112" s="37">
        <v>292.26</v>
      </c>
      <c r="H112" s="37">
        <v>0.22</v>
      </c>
      <c r="I112" s="37">
        <v>1.46</v>
      </c>
      <c r="J112" s="37">
        <v>0</v>
      </c>
      <c r="K112" s="37">
        <v>0</v>
      </c>
      <c r="L112" s="37">
        <v>149.32</v>
      </c>
      <c r="M112" s="37">
        <v>0</v>
      </c>
      <c r="N112" s="37">
        <v>0.56000000000000005</v>
      </c>
      <c r="O112" s="38">
        <v>1.22</v>
      </c>
    </row>
    <row r="113" spans="1:15" ht="18">
      <c r="A113" s="34" t="s">
        <v>42</v>
      </c>
      <c r="B113" s="39" t="s">
        <v>211</v>
      </c>
      <c r="C113" s="36" t="s">
        <v>44</v>
      </c>
      <c r="D113" s="37">
        <v>2.37</v>
      </c>
      <c r="E113" s="37">
        <v>0.3</v>
      </c>
      <c r="F113" s="37">
        <v>14.76</v>
      </c>
      <c r="G113" s="37">
        <v>70.5</v>
      </c>
      <c r="H113" s="37">
        <v>0.06</v>
      </c>
      <c r="I113" s="37">
        <v>0</v>
      </c>
      <c r="J113" s="37">
        <v>0</v>
      </c>
      <c r="K113" s="37">
        <v>0</v>
      </c>
      <c r="L113" s="37">
        <v>6.9</v>
      </c>
      <c r="M113" s="37">
        <v>0</v>
      </c>
      <c r="N113" s="37">
        <v>0</v>
      </c>
      <c r="O113" s="38">
        <v>0.56999999999999995</v>
      </c>
    </row>
    <row r="114" spans="1:15" ht="18">
      <c r="A114" s="34" t="s">
        <v>47</v>
      </c>
      <c r="B114" s="39" t="s">
        <v>212</v>
      </c>
      <c r="C114" s="36" t="s">
        <v>41</v>
      </c>
      <c r="D114" s="37">
        <v>0.1</v>
      </c>
      <c r="E114" s="37">
        <v>0</v>
      </c>
      <c r="F114" s="37">
        <v>15</v>
      </c>
      <c r="G114" s="37">
        <v>60</v>
      </c>
      <c r="H114" s="37">
        <v>0</v>
      </c>
      <c r="I114" s="37">
        <v>0</v>
      </c>
      <c r="J114" s="37">
        <v>0</v>
      </c>
      <c r="K114" s="37">
        <v>0</v>
      </c>
      <c r="L114" s="37">
        <v>11</v>
      </c>
      <c r="M114" s="37">
        <v>3</v>
      </c>
      <c r="N114" s="37">
        <v>1</v>
      </c>
      <c r="O114" s="38">
        <v>0.3</v>
      </c>
    </row>
    <row r="115" spans="1:15" ht="18">
      <c r="A115" s="34"/>
      <c r="B115" s="35" t="s">
        <v>49</v>
      </c>
      <c r="C115" s="36"/>
      <c r="D115" s="40">
        <f>SUM(D112:D113)</f>
        <v>10.29</v>
      </c>
      <c r="E115" s="40">
        <f t="shared" ref="E115:O115" si="12">SUM(E112:E113)</f>
        <v>8.2800000000000011</v>
      </c>
      <c r="F115" s="40">
        <f t="shared" si="12"/>
        <v>51.699999999999996</v>
      </c>
      <c r="G115" s="40">
        <f t="shared" si="12"/>
        <v>362.76</v>
      </c>
      <c r="H115" s="40">
        <f t="shared" si="12"/>
        <v>0.28000000000000003</v>
      </c>
      <c r="I115" s="40">
        <f t="shared" si="12"/>
        <v>1.46</v>
      </c>
      <c r="J115" s="40">
        <f t="shared" si="12"/>
        <v>0</v>
      </c>
      <c r="K115" s="40">
        <f t="shared" si="12"/>
        <v>0</v>
      </c>
      <c r="L115" s="40">
        <f t="shared" si="12"/>
        <v>156.22</v>
      </c>
      <c r="M115" s="40">
        <f t="shared" si="12"/>
        <v>0</v>
      </c>
      <c r="N115" s="40">
        <f t="shared" si="12"/>
        <v>0.56000000000000005</v>
      </c>
      <c r="O115" s="40">
        <f t="shared" si="12"/>
        <v>1.79</v>
      </c>
    </row>
    <row r="116" spans="1:15" ht="18">
      <c r="A116" s="34" t="s">
        <v>116</v>
      </c>
      <c r="B116" s="39" t="s">
        <v>117</v>
      </c>
      <c r="C116" s="36" t="s">
        <v>187</v>
      </c>
      <c r="D116" s="37">
        <v>1.17</v>
      </c>
      <c r="E116" s="37">
        <v>0.1</v>
      </c>
      <c r="F116" s="37">
        <v>5.67</v>
      </c>
      <c r="G116" s="37">
        <v>28.33</v>
      </c>
      <c r="H116" s="37">
        <v>0.05</v>
      </c>
      <c r="I116" s="37">
        <v>1.02</v>
      </c>
      <c r="J116" s="37">
        <v>0</v>
      </c>
      <c r="K116" s="37">
        <v>0</v>
      </c>
      <c r="L116" s="37">
        <v>24.5</v>
      </c>
      <c r="M116" s="37">
        <v>0</v>
      </c>
      <c r="N116" s="37">
        <v>34.479999999999997</v>
      </c>
      <c r="O116" s="38">
        <v>0.63</v>
      </c>
    </row>
    <row r="117" spans="1:15" ht="36">
      <c r="A117" s="34" t="s">
        <v>118</v>
      </c>
      <c r="B117" s="39" t="s">
        <v>119</v>
      </c>
      <c r="C117" s="36" t="s">
        <v>99</v>
      </c>
      <c r="D117" s="37">
        <v>2.85</v>
      </c>
      <c r="E117" s="37">
        <v>5.43</v>
      </c>
      <c r="F117" s="37">
        <v>15.1</v>
      </c>
      <c r="G117" s="37">
        <v>121.35</v>
      </c>
      <c r="H117" s="37">
        <v>0.1</v>
      </c>
      <c r="I117" s="37">
        <v>17.100000000000001</v>
      </c>
      <c r="J117" s="37">
        <v>0</v>
      </c>
      <c r="K117" s="37">
        <v>0.1</v>
      </c>
      <c r="L117" s="37">
        <v>27.274999999999999</v>
      </c>
      <c r="M117" s="37">
        <v>56.375</v>
      </c>
      <c r="N117" s="37">
        <v>24.6</v>
      </c>
      <c r="O117" s="38">
        <v>0.97499999999999998</v>
      </c>
    </row>
    <row r="118" spans="1:15" ht="18">
      <c r="A118" s="46">
        <v>407</v>
      </c>
      <c r="B118" s="39" t="s">
        <v>243</v>
      </c>
      <c r="C118" s="36">
        <v>240</v>
      </c>
      <c r="D118" s="37">
        <v>20.88</v>
      </c>
      <c r="E118" s="37">
        <v>22.94</v>
      </c>
      <c r="F118" s="37">
        <v>29.97</v>
      </c>
      <c r="G118" s="37">
        <v>356.68</v>
      </c>
      <c r="H118" s="37">
        <v>0.06</v>
      </c>
      <c r="I118" s="37">
        <v>0.77</v>
      </c>
      <c r="J118" s="37">
        <v>0.02</v>
      </c>
      <c r="K118" s="37">
        <v>7.0000000000000001E-3</v>
      </c>
      <c r="L118" s="37">
        <v>29.13</v>
      </c>
      <c r="M118" s="37">
        <v>60.59</v>
      </c>
      <c r="N118" s="37">
        <v>30.68</v>
      </c>
      <c r="O118" s="38">
        <v>0.82</v>
      </c>
    </row>
    <row r="119" spans="1:15" ht="18">
      <c r="A119" s="34" t="s">
        <v>80</v>
      </c>
      <c r="B119" s="39" t="s">
        <v>81</v>
      </c>
      <c r="C119" s="36" t="s">
        <v>41</v>
      </c>
      <c r="D119" s="37">
        <v>0.3</v>
      </c>
      <c r="E119" s="37">
        <v>0.2</v>
      </c>
      <c r="F119" s="37">
        <v>20.2</v>
      </c>
      <c r="G119" s="37">
        <v>81</v>
      </c>
      <c r="H119" s="37">
        <v>0.04</v>
      </c>
      <c r="I119" s="37">
        <v>1.48</v>
      </c>
      <c r="J119" s="37">
        <v>0.22</v>
      </c>
      <c r="K119" s="37">
        <v>2.04</v>
      </c>
      <c r="L119" s="37">
        <v>68.739999999999995</v>
      </c>
      <c r="M119" s="37">
        <v>54.02</v>
      </c>
      <c r="N119" s="37">
        <v>40.86</v>
      </c>
      <c r="O119" s="38">
        <v>1.24</v>
      </c>
    </row>
    <row r="120" spans="1:15" ht="18">
      <c r="A120" s="34" t="s">
        <v>42</v>
      </c>
      <c r="B120" s="39" t="s">
        <v>211</v>
      </c>
      <c r="C120" s="36" t="s">
        <v>44</v>
      </c>
      <c r="D120" s="37">
        <v>2.37</v>
      </c>
      <c r="E120" s="37">
        <v>0.3</v>
      </c>
      <c r="F120" s="37">
        <v>14.76</v>
      </c>
      <c r="G120" s="37">
        <v>70.5</v>
      </c>
      <c r="H120" s="37">
        <v>0.06</v>
      </c>
      <c r="I120" s="37">
        <v>0</v>
      </c>
      <c r="J120" s="37">
        <v>0</v>
      </c>
      <c r="K120" s="37">
        <v>0</v>
      </c>
      <c r="L120" s="37">
        <v>6.9</v>
      </c>
      <c r="M120" s="37">
        <v>0</v>
      </c>
      <c r="N120" s="37">
        <v>0</v>
      </c>
      <c r="O120" s="38">
        <v>0.56999999999999995</v>
      </c>
    </row>
    <row r="121" spans="1:15" ht="18">
      <c r="A121" s="34" t="s">
        <v>59</v>
      </c>
      <c r="B121" s="39" t="s">
        <v>60</v>
      </c>
      <c r="C121" s="36" t="s">
        <v>44</v>
      </c>
      <c r="D121" s="37">
        <v>1.98</v>
      </c>
      <c r="E121" s="37">
        <v>0.36</v>
      </c>
      <c r="F121" s="37">
        <v>10.02</v>
      </c>
      <c r="G121" s="37">
        <v>52.2</v>
      </c>
      <c r="H121" s="37">
        <v>5.3999999999999999E-2</v>
      </c>
      <c r="I121" s="37">
        <v>0</v>
      </c>
      <c r="J121" s="37">
        <v>0</v>
      </c>
      <c r="K121" s="37">
        <v>0.42</v>
      </c>
      <c r="L121" s="37">
        <v>10.5</v>
      </c>
      <c r="M121" s="37">
        <v>47.4</v>
      </c>
      <c r="N121" s="37">
        <v>14.1</v>
      </c>
      <c r="O121" s="38">
        <v>1.17</v>
      </c>
    </row>
    <row r="122" spans="1:15" ht="18">
      <c r="A122" s="34"/>
      <c r="B122" s="35" t="s">
        <v>61</v>
      </c>
      <c r="C122" s="36"/>
      <c r="D122" s="40">
        <f t="shared" ref="D122:O122" si="13">SUM(D116:D121)</f>
        <v>29.55</v>
      </c>
      <c r="E122" s="40">
        <f t="shared" si="13"/>
        <v>29.33</v>
      </c>
      <c r="F122" s="40">
        <f t="shared" si="13"/>
        <v>95.72</v>
      </c>
      <c r="G122" s="40">
        <f t="shared" si="13"/>
        <v>710.06000000000006</v>
      </c>
      <c r="H122" s="40">
        <f t="shared" si="13"/>
        <v>0.36399999999999999</v>
      </c>
      <c r="I122" s="40">
        <f t="shared" si="13"/>
        <v>20.37</v>
      </c>
      <c r="J122" s="40">
        <f t="shared" si="13"/>
        <v>0.24</v>
      </c>
      <c r="K122" s="40">
        <f t="shared" si="13"/>
        <v>2.5670000000000002</v>
      </c>
      <c r="L122" s="40">
        <f t="shared" si="13"/>
        <v>167.04499999999999</v>
      </c>
      <c r="M122" s="40">
        <f t="shared" si="13"/>
        <v>218.38500000000002</v>
      </c>
      <c r="N122" s="40">
        <f t="shared" si="13"/>
        <v>144.72</v>
      </c>
      <c r="O122" s="40">
        <f t="shared" si="13"/>
        <v>5.4050000000000002</v>
      </c>
    </row>
    <row r="123" spans="1:15" ht="54">
      <c r="A123" s="34" t="s">
        <v>62</v>
      </c>
      <c r="B123" s="39" t="s">
        <v>225</v>
      </c>
      <c r="C123" s="36" t="s">
        <v>41</v>
      </c>
      <c r="D123" s="37">
        <v>1.4</v>
      </c>
      <c r="E123" s="37">
        <v>0</v>
      </c>
      <c r="F123" s="37">
        <v>29</v>
      </c>
      <c r="G123" s="37">
        <v>122</v>
      </c>
      <c r="H123" s="37">
        <v>0</v>
      </c>
      <c r="I123" s="37">
        <v>0</v>
      </c>
      <c r="J123" s="37">
        <v>0</v>
      </c>
      <c r="K123" s="37">
        <v>0</v>
      </c>
      <c r="L123" s="37">
        <v>1</v>
      </c>
      <c r="M123" s="37">
        <v>0</v>
      </c>
      <c r="N123" s="37">
        <v>0</v>
      </c>
      <c r="O123" s="38">
        <v>0.1</v>
      </c>
    </row>
    <row r="124" spans="1:15" ht="36">
      <c r="A124" s="34" t="s">
        <v>124</v>
      </c>
      <c r="B124" s="39" t="s">
        <v>226</v>
      </c>
      <c r="C124" s="36" t="s">
        <v>52</v>
      </c>
      <c r="D124" s="37">
        <v>5.83</v>
      </c>
      <c r="E124" s="37">
        <v>1.91</v>
      </c>
      <c r="F124" s="37">
        <v>43.4</v>
      </c>
      <c r="G124" s="37">
        <v>213.09</v>
      </c>
      <c r="H124" s="37">
        <v>9.6000000000000002E-2</v>
      </c>
      <c r="I124" s="37">
        <v>0</v>
      </c>
      <c r="J124" s="37">
        <v>0</v>
      </c>
      <c r="K124" s="37">
        <v>0.79800000000000004</v>
      </c>
      <c r="L124" s="37">
        <v>11.46</v>
      </c>
      <c r="M124" s="37">
        <v>48.756</v>
      </c>
      <c r="N124" s="37">
        <v>9.09</v>
      </c>
      <c r="O124" s="38">
        <v>0.68400000000000005</v>
      </c>
    </row>
    <row r="125" spans="1:15" s="6" customFormat="1" ht="18.75" thickBot="1">
      <c r="A125" s="41"/>
      <c r="B125" s="42" t="s">
        <v>66</v>
      </c>
      <c r="C125" s="43"/>
      <c r="D125" s="44">
        <f>SUM(D112:D124)</f>
        <v>87.009999999999991</v>
      </c>
      <c r="E125" s="44">
        <f t="shared" ref="E125:O125" si="14">SUM(E112:E124)</f>
        <v>77.13</v>
      </c>
      <c r="F125" s="44">
        <f t="shared" si="14"/>
        <v>382.23999999999995</v>
      </c>
      <c r="G125" s="44">
        <f t="shared" si="14"/>
        <v>2540.7300000000005</v>
      </c>
      <c r="H125" s="44">
        <f t="shared" si="14"/>
        <v>1.3840000000000003</v>
      </c>
      <c r="I125" s="44">
        <f t="shared" si="14"/>
        <v>43.660000000000004</v>
      </c>
      <c r="J125" s="44">
        <f t="shared" si="14"/>
        <v>0.48</v>
      </c>
      <c r="K125" s="44">
        <f t="shared" si="14"/>
        <v>5.9320000000000004</v>
      </c>
      <c r="L125" s="44">
        <f t="shared" si="14"/>
        <v>669.99</v>
      </c>
      <c r="M125" s="44">
        <f t="shared" si="14"/>
        <v>488.52600000000007</v>
      </c>
      <c r="N125" s="44">
        <f t="shared" si="14"/>
        <v>300.64999999999998</v>
      </c>
      <c r="O125" s="44">
        <f t="shared" si="14"/>
        <v>15.474</v>
      </c>
    </row>
    <row r="126" spans="1:15" s="1" customFormat="1" ht="18">
      <c r="A126" s="47"/>
      <c r="B126" s="22"/>
      <c r="C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</row>
    <row r="127" spans="1:15" s="1" customFormat="1" ht="18">
      <c r="A127" s="21" t="s">
        <v>0</v>
      </c>
      <c r="B127" s="22" t="s">
        <v>126</v>
      </c>
      <c r="C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</row>
    <row r="128" spans="1:15" s="1" customFormat="1" ht="18">
      <c r="A128" s="21" t="s">
        <v>21</v>
      </c>
      <c r="B128" s="25" t="s">
        <v>22</v>
      </c>
      <c r="C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</row>
    <row r="129" spans="1:15" s="1" customFormat="1" ht="18">
      <c r="A129" s="82" t="s">
        <v>19</v>
      </c>
      <c r="B129" s="84" t="s">
        <v>186</v>
      </c>
      <c r="C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</row>
    <row r="130" spans="1:15" s="1" customFormat="1" ht="18.75" thickBot="1">
      <c r="A130" s="83"/>
      <c r="B130" s="85"/>
      <c r="C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</row>
    <row r="131" spans="1:15" s="3" customFormat="1" ht="33" customHeight="1">
      <c r="A131" s="86" t="s">
        <v>1</v>
      </c>
      <c r="B131" s="88" t="s">
        <v>2</v>
      </c>
      <c r="C131" s="90" t="s">
        <v>14</v>
      </c>
      <c r="D131" s="92" t="s">
        <v>7</v>
      </c>
      <c r="E131" s="92"/>
      <c r="F131" s="92"/>
      <c r="G131" s="92" t="s">
        <v>3</v>
      </c>
      <c r="H131" s="92" t="s">
        <v>4</v>
      </c>
      <c r="I131" s="92"/>
      <c r="J131" s="92"/>
      <c r="K131" s="92"/>
      <c r="L131" s="94" t="s">
        <v>5</v>
      </c>
      <c r="M131" s="95"/>
      <c r="N131" s="95"/>
      <c r="O131" s="96"/>
    </row>
    <row r="132" spans="1:15" s="4" customFormat="1" ht="36.75" thickBot="1">
      <c r="A132" s="87"/>
      <c r="B132" s="89"/>
      <c r="C132" s="91"/>
      <c r="D132" s="26" t="s">
        <v>8</v>
      </c>
      <c r="E132" s="26" t="s">
        <v>6</v>
      </c>
      <c r="F132" s="26" t="s">
        <v>9</v>
      </c>
      <c r="G132" s="93"/>
      <c r="H132" s="26" t="s">
        <v>10</v>
      </c>
      <c r="I132" s="26" t="s">
        <v>11</v>
      </c>
      <c r="J132" s="26" t="s">
        <v>15</v>
      </c>
      <c r="K132" s="26" t="s">
        <v>16</v>
      </c>
      <c r="L132" s="26" t="s">
        <v>12</v>
      </c>
      <c r="M132" s="27" t="s">
        <v>17</v>
      </c>
      <c r="N132" s="27" t="s">
        <v>18</v>
      </c>
      <c r="O132" s="28" t="s">
        <v>13</v>
      </c>
    </row>
    <row r="133" spans="1:15" s="4" customFormat="1" ht="18">
      <c r="A133" s="29" t="s">
        <v>23</v>
      </c>
      <c r="B133" s="30" t="s">
        <v>24</v>
      </c>
      <c r="C133" s="31" t="s">
        <v>25</v>
      </c>
      <c r="D133" s="32" t="s">
        <v>26</v>
      </c>
      <c r="E133" s="32" t="s">
        <v>27</v>
      </c>
      <c r="F133" s="32" t="s">
        <v>28</v>
      </c>
      <c r="G133" s="32" t="s">
        <v>29</v>
      </c>
      <c r="H133" s="32" t="s">
        <v>30</v>
      </c>
      <c r="I133" s="32" t="s">
        <v>31</v>
      </c>
      <c r="J133" s="32" t="s">
        <v>32</v>
      </c>
      <c r="K133" s="32" t="s">
        <v>33</v>
      </c>
      <c r="L133" s="32" t="s">
        <v>34</v>
      </c>
      <c r="M133" s="32" t="s">
        <v>35</v>
      </c>
      <c r="N133" s="32" t="s">
        <v>36</v>
      </c>
      <c r="O133" s="33" t="s">
        <v>37</v>
      </c>
    </row>
    <row r="134" spans="1:15" ht="18">
      <c r="A134" s="34"/>
      <c r="B134" s="35" t="s">
        <v>38</v>
      </c>
      <c r="C134" s="36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8"/>
    </row>
    <row r="135" spans="1:15" ht="36">
      <c r="A135" s="34" t="s">
        <v>68</v>
      </c>
      <c r="B135" s="39" t="s">
        <v>233</v>
      </c>
      <c r="C135" s="36" t="s">
        <v>41</v>
      </c>
      <c r="D135" s="37">
        <v>14.42</v>
      </c>
      <c r="E135" s="37">
        <v>20.48</v>
      </c>
      <c r="F135" s="37">
        <v>7.52</v>
      </c>
      <c r="G135" s="37">
        <v>272.72000000000003</v>
      </c>
      <c r="H135" s="37">
        <v>0.22</v>
      </c>
      <c r="I135" s="37">
        <v>10.7</v>
      </c>
      <c r="J135" s="37">
        <v>0.24</v>
      </c>
      <c r="K135" s="37">
        <v>0.56000000000000005</v>
      </c>
      <c r="L135" s="37">
        <v>150.06</v>
      </c>
      <c r="M135" s="37">
        <v>200.76</v>
      </c>
      <c r="N135" s="37">
        <v>24.3</v>
      </c>
      <c r="O135" s="38">
        <v>2.36</v>
      </c>
    </row>
    <row r="136" spans="1:15" ht="18">
      <c r="A136" s="34" t="s">
        <v>42</v>
      </c>
      <c r="B136" s="39" t="s">
        <v>211</v>
      </c>
      <c r="C136" s="36" t="s">
        <v>44</v>
      </c>
      <c r="D136" s="37">
        <v>2.25</v>
      </c>
      <c r="E136" s="37">
        <v>0.87</v>
      </c>
      <c r="F136" s="37">
        <v>15.42</v>
      </c>
      <c r="G136" s="37">
        <v>78.599999999999994</v>
      </c>
      <c r="H136" s="37">
        <v>3.3000000000000002E-2</v>
      </c>
      <c r="I136" s="37">
        <v>0</v>
      </c>
      <c r="J136" s="37">
        <v>0</v>
      </c>
      <c r="K136" s="37">
        <v>0.51</v>
      </c>
      <c r="L136" s="37">
        <v>5.7</v>
      </c>
      <c r="M136" s="37">
        <v>19.5</v>
      </c>
      <c r="N136" s="37">
        <v>3.9</v>
      </c>
      <c r="O136" s="38">
        <v>0.36</v>
      </c>
    </row>
    <row r="137" spans="1:15" ht="18">
      <c r="A137" s="34" t="s">
        <v>145</v>
      </c>
      <c r="B137" s="39" t="s">
        <v>234</v>
      </c>
      <c r="C137" s="36" t="s">
        <v>41</v>
      </c>
      <c r="D137" s="37">
        <v>0.1</v>
      </c>
      <c r="E137" s="37">
        <v>0</v>
      </c>
      <c r="F137" s="37">
        <v>15.2</v>
      </c>
      <c r="G137" s="37">
        <v>61</v>
      </c>
      <c r="H137" s="37">
        <v>0</v>
      </c>
      <c r="I137" s="37">
        <v>2.8</v>
      </c>
      <c r="J137" s="37">
        <v>0</v>
      </c>
      <c r="K137" s="37">
        <v>0</v>
      </c>
      <c r="L137" s="37">
        <v>14.2</v>
      </c>
      <c r="M137" s="37">
        <v>4</v>
      </c>
      <c r="N137" s="37">
        <v>2</v>
      </c>
      <c r="O137" s="38">
        <v>0.4</v>
      </c>
    </row>
    <row r="138" spans="1:15" ht="18">
      <c r="A138" s="34"/>
      <c r="B138" s="35" t="s">
        <v>49</v>
      </c>
      <c r="C138" s="36"/>
      <c r="D138" s="40">
        <f>SUM(D135:D137)</f>
        <v>16.770000000000003</v>
      </c>
      <c r="E138" s="40">
        <f t="shared" ref="E138:O138" si="15">SUM(E135:E137)</f>
        <v>21.35</v>
      </c>
      <c r="F138" s="40">
        <f t="shared" si="15"/>
        <v>38.14</v>
      </c>
      <c r="G138" s="40">
        <f t="shared" si="15"/>
        <v>412.32000000000005</v>
      </c>
      <c r="H138" s="40">
        <f t="shared" si="15"/>
        <v>0.253</v>
      </c>
      <c r="I138" s="40">
        <f t="shared" si="15"/>
        <v>13.5</v>
      </c>
      <c r="J138" s="40">
        <f t="shared" si="15"/>
        <v>0.24</v>
      </c>
      <c r="K138" s="40">
        <f t="shared" si="15"/>
        <v>1.07</v>
      </c>
      <c r="L138" s="40">
        <f t="shared" si="15"/>
        <v>169.95999999999998</v>
      </c>
      <c r="M138" s="40">
        <f t="shared" si="15"/>
        <v>224.26</v>
      </c>
      <c r="N138" s="40">
        <f t="shared" si="15"/>
        <v>30.2</v>
      </c>
      <c r="O138" s="40">
        <f t="shared" si="15"/>
        <v>3.1199999999999997</v>
      </c>
    </row>
    <row r="139" spans="1:15" ht="18">
      <c r="A139" s="34" t="s">
        <v>88</v>
      </c>
      <c r="B139" s="39" t="s">
        <v>89</v>
      </c>
      <c r="C139" s="36" t="s">
        <v>187</v>
      </c>
      <c r="D139" s="37">
        <v>0.8</v>
      </c>
      <c r="E139" s="37">
        <v>0.1</v>
      </c>
      <c r="F139" s="37">
        <v>1.7</v>
      </c>
      <c r="G139" s="37">
        <v>13</v>
      </c>
      <c r="H139" s="37">
        <v>0.02</v>
      </c>
      <c r="I139" s="37">
        <v>5</v>
      </c>
      <c r="J139" s="37">
        <v>0</v>
      </c>
      <c r="K139" s="37">
        <v>0</v>
      </c>
      <c r="L139" s="37">
        <v>23</v>
      </c>
      <c r="M139" s="37">
        <v>0</v>
      </c>
      <c r="N139" s="37">
        <v>0</v>
      </c>
      <c r="O139" s="38">
        <v>0.6</v>
      </c>
    </row>
    <row r="140" spans="1:15" ht="36">
      <c r="A140" s="34" t="s">
        <v>131</v>
      </c>
      <c r="B140" s="39" t="s">
        <v>132</v>
      </c>
      <c r="C140" s="36" t="s">
        <v>99</v>
      </c>
      <c r="D140" s="37">
        <v>2.37</v>
      </c>
      <c r="E140" s="37">
        <v>2.65</v>
      </c>
      <c r="F140" s="37">
        <v>15.05</v>
      </c>
      <c r="G140" s="37">
        <v>94.38</v>
      </c>
      <c r="H140" s="37">
        <v>0.1</v>
      </c>
      <c r="I140" s="37">
        <v>11.55</v>
      </c>
      <c r="J140" s="37">
        <v>0</v>
      </c>
      <c r="K140" s="37">
        <v>7.4999999999999997E-2</v>
      </c>
      <c r="L140" s="37">
        <v>22.8</v>
      </c>
      <c r="M140" s="37">
        <v>39.200000000000003</v>
      </c>
      <c r="N140" s="37">
        <v>15.2</v>
      </c>
      <c r="O140" s="38">
        <v>0.77500000000000002</v>
      </c>
    </row>
    <row r="141" spans="1:15" ht="36">
      <c r="A141" s="34" t="s">
        <v>133</v>
      </c>
      <c r="B141" s="39" t="s">
        <v>246</v>
      </c>
      <c r="C141" s="36" t="s">
        <v>187</v>
      </c>
      <c r="D141" s="37">
        <v>11.76</v>
      </c>
      <c r="E141" s="37">
        <v>13.76</v>
      </c>
      <c r="F141" s="37">
        <v>10.73</v>
      </c>
      <c r="G141" s="37">
        <v>214.58</v>
      </c>
      <c r="H141" s="37">
        <v>0.04</v>
      </c>
      <c r="I141" s="37">
        <v>2.21</v>
      </c>
      <c r="J141" s="37">
        <v>0</v>
      </c>
      <c r="K141" s="37">
        <v>7.0000000000000007E-2</v>
      </c>
      <c r="L141" s="37">
        <v>21.76</v>
      </c>
      <c r="M141" s="37">
        <v>21.18</v>
      </c>
      <c r="N141" s="37">
        <v>6.18</v>
      </c>
      <c r="O141" s="38">
        <v>0.31</v>
      </c>
    </row>
    <row r="142" spans="1:15" ht="18">
      <c r="A142" s="34" t="s">
        <v>134</v>
      </c>
      <c r="B142" s="39" t="s">
        <v>135</v>
      </c>
      <c r="C142" s="36" t="s">
        <v>188</v>
      </c>
      <c r="D142" s="37">
        <v>8.08</v>
      </c>
      <c r="E142" s="37">
        <v>11.3</v>
      </c>
      <c r="F142" s="37">
        <v>28.67</v>
      </c>
      <c r="G142" s="37">
        <v>392.94</v>
      </c>
      <c r="H142" s="37">
        <v>0.28799999999999998</v>
      </c>
      <c r="I142" s="37">
        <v>0</v>
      </c>
      <c r="J142" s="37">
        <v>0</v>
      </c>
      <c r="K142" s="37">
        <v>0</v>
      </c>
      <c r="L142" s="37">
        <v>24.552</v>
      </c>
      <c r="M142" s="37">
        <v>0</v>
      </c>
      <c r="N142" s="37">
        <v>1.242</v>
      </c>
      <c r="O142" s="38">
        <v>1.89</v>
      </c>
    </row>
    <row r="143" spans="1:15" ht="36">
      <c r="A143" s="34" t="s">
        <v>93</v>
      </c>
      <c r="B143" s="39" t="s">
        <v>229</v>
      </c>
      <c r="C143" s="36" t="s">
        <v>41</v>
      </c>
      <c r="D143" s="37">
        <v>0.7</v>
      </c>
      <c r="E143" s="37">
        <v>0.3</v>
      </c>
      <c r="F143" s="37">
        <v>22.8</v>
      </c>
      <c r="G143" s="37">
        <v>97</v>
      </c>
      <c r="H143" s="37">
        <v>0</v>
      </c>
      <c r="I143" s="37">
        <v>70</v>
      </c>
      <c r="J143" s="37">
        <v>0</v>
      </c>
      <c r="K143" s="37">
        <v>0</v>
      </c>
      <c r="L143" s="37">
        <v>12</v>
      </c>
      <c r="M143" s="37">
        <v>3</v>
      </c>
      <c r="N143" s="37">
        <v>3</v>
      </c>
      <c r="O143" s="38">
        <v>1.5</v>
      </c>
    </row>
    <row r="144" spans="1:15" ht="18">
      <c r="A144" s="34" t="s">
        <v>42</v>
      </c>
      <c r="B144" s="39" t="s">
        <v>211</v>
      </c>
      <c r="C144" s="36" t="s">
        <v>44</v>
      </c>
      <c r="D144" s="37">
        <v>2.37</v>
      </c>
      <c r="E144" s="37">
        <v>0.3</v>
      </c>
      <c r="F144" s="37">
        <v>14.76</v>
      </c>
      <c r="G144" s="37">
        <v>70.5</v>
      </c>
      <c r="H144" s="37">
        <v>0.06</v>
      </c>
      <c r="I144" s="37">
        <v>0</v>
      </c>
      <c r="J144" s="37">
        <v>0</v>
      </c>
      <c r="K144" s="37">
        <v>0</v>
      </c>
      <c r="L144" s="37">
        <v>6.9</v>
      </c>
      <c r="M144" s="37">
        <v>0</v>
      </c>
      <c r="N144" s="37">
        <v>0</v>
      </c>
      <c r="O144" s="38">
        <v>0.56999999999999995</v>
      </c>
    </row>
    <row r="145" spans="1:15" ht="18">
      <c r="A145" s="34" t="s">
        <v>59</v>
      </c>
      <c r="B145" s="39" t="s">
        <v>60</v>
      </c>
      <c r="C145" s="36" t="s">
        <v>44</v>
      </c>
      <c r="D145" s="37">
        <v>1.98</v>
      </c>
      <c r="E145" s="37">
        <v>0.36</v>
      </c>
      <c r="F145" s="37">
        <v>10.02</v>
      </c>
      <c r="G145" s="37">
        <v>52.2</v>
      </c>
      <c r="H145" s="37">
        <v>5.3999999999999999E-2</v>
      </c>
      <c r="I145" s="37">
        <v>0</v>
      </c>
      <c r="J145" s="37">
        <v>0</v>
      </c>
      <c r="K145" s="37">
        <v>0.42</v>
      </c>
      <c r="L145" s="37">
        <v>10.5</v>
      </c>
      <c r="M145" s="37">
        <v>47.4</v>
      </c>
      <c r="N145" s="37">
        <v>14.1</v>
      </c>
      <c r="O145" s="38">
        <v>1.17</v>
      </c>
    </row>
    <row r="146" spans="1:15" s="6" customFormat="1" ht="18.75" thickBot="1">
      <c r="A146" s="41"/>
      <c r="B146" s="42" t="s">
        <v>66</v>
      </c>
      <c r="C146" s="43"/>
      <c r="D146" s="44">
        <f>SUM(D135:D145)</f>
        <v>61.599999999999994</v>
      </c>
      <c r="E146" s="44">
        <f t="shared" ref="E146:O146" si="16">SUM(E135:E145)</f>
        <v>71.47</v>
      </c>
      <c r="F146" s="44">
        <f t="shared" si="16"/>
        <v>180.01000000000002</v>
      </c>
      <c r="G146" s="44">
        <f t="shared" si="16"/>
        <v>1759.2400000000002</v>
      </c>
      <c r="H146" s="44">
        <f t="shared" si="16"/>
        <v>1.0680000000000001</v>
      </c>
      <c r="I146" s="44">
        <f t="shared" si="16"/>
        <v>115.75999999999999</v>
      </c>
      <c r="J146" s="44">
        <f t="shared" si="16"/>
        <v>0.48</v>
      </c>
      <c r="K146" s="44">
        <f t="shared" si="16"/>
        <v>2.7050000000000001</v>
      </c>
      <c r="L146" s="44">
        <f t="shared" si="16"/>
        <v>461.43199999999996</v>
      </c>
      <c r="M146" s="44">
        <f t="shared" si="16"/>
        <v>559.29999999999995</v>
      </c>
      <c r="N146" s="44">
        <f t="shared" si="16"/>
        <v>100.122</v>
      </c>
      <c r="O146" s="44">
        <f t="shared" si="16"/>
        <v>13.055</v>
      </c>
    </row>
    <row r="147" spans="1:15" s="1" customFormat="1" ht="18">
      <c r="A147" s="47"/>
      <c r="B147" s="22"/>
      <c r="C147" s="23"/>
      <c r="D147" s="64">
        <f>D139+D140+D141+D142+D143+D144+D145</f>
        <v>28.06</v>
      </c>
      <c r="E147" s="64">
        <f t="shared" ref="E147:O147" si="17">E139+E140+E141+E142+E143+E144+E145</f>
        <v>28.77</v>
      </c>
      <c r="F147" s="64">
        <f t="shared" si="17"/>
        <v>103.73</v>
      </c>
      <c r="G147" s="64">
        <f t="shared" si="17"/>
        <v>934.60000000000014</v>
      </c>
      <c r="H147" s="64">
        <f t="shared" si="17"/>
        <v>0.56200000000000006</v>
      </c>
      <c r="I147" s="64">
        <f t="shared" si="17"/>
        <v>88.76</v>
      </c>
      <c r="J147" s="64">
        <f t="shared" si="17"/>
        <v>0</v>
      </c>
      <c r="K147" s="64">
        <f t="shared" si="17"/>
        <v>0.56499999999999995</v>
      </c>
      <c r="L147" s="64">
        <f t="shared" si="17"/>
        <v>121.512</v>
      </c>
      <c r="M147" s="64">
        <f t="shared" si="17"/>
        <v>110.78</v>
      </c>
      <c r="N147" s="64">
        <f t="shared" si="17"/>
        <v>39.722000000000001</v>
      </c>
      <c r="O147" s="64">
        <f t="shared" si="17"/>
        <v>6.8150000000000004</v>
      </c>
    </row>
    <row r="148" spans="1:15" s="1" customFormat="1" ht="18">
      <c r="A148" s="21" t="s">
        <v>0</v>
      </c>
      <c r="B148" s="22" t="s">
        <v>136</v>
      </c>
      <c r="C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</row>
    <row r="149" spans="1:15" s="1" customFormat="1" ht="18">
      <c r="A149" s="21" t="s">
        <v>21</v>
      </c>
      <c r="B149" s="25" t="s">
        <v>22</v>
      </c>
      <c r="C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</row>
    <row r="150" spans="1:15" s="1" customFormat="1" ht="18">
      <c r="A150" s="82" t="s">
        <v>19</v>
      </c>
      <c r="B150" s="84" t="s">
        <v>186</v>
      </c>
      <c r="C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</row>
    <row r="151" spans="1:15" s="1" customFormat="1" ht="18.75" thickBot="1">
      <c r="A151" s="83"/>
      <c r="B151" s="85"/>
      <c r="C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</row>
    <row r="152" spans="1:15" s="3" customFormat="1" ht="33" customHeight="1">
      <c r="A152" s="86" t="s">
        <v>1</v>
      </c>
      <c r="B152" s="88" t="s">
        <v>2</v>
      </c>
      <c r="C152" s="90" t="s">
        <v>14</v>
      </c>
      <c r="D152" s="92" t="s">
        <v>7</v>
      </c>
      <c r="E152" s="92"/>
      <c r="F152" s="92"/>
      <c r="G152" s="92" t="s">
        <v>3</v>
      </c>
      <c r="H152" s="92" t="s">
        <v>4</v>
      </c>
      <c r="I152" s="92"/>
      <c r="J152" s="92"/>
      <c r="K152" s="92"/>
      <c r="L152" s="94" t="s">
        <v>5</v>
      </c>
      <c r="M152" s="95"/>
      <c r="N152" s="95"/>
      <c r="O152" s="96"/>
    </row>
    <row r="153" spans="1:15" s="4" customFormat="1" ht="36.75" thickBot="1">
      <c r="A153" s="87"/>
      <c r="B153" s="89"/>
      <c r="C153" s="91"/>
      <c r="D153" s="26" t="s">
        <v>8</v>
      </c>
      <c r="E153" s="26" t="s">
        <v>6</v>
      </c>
      <c r="F153" s="26" t="s">
        <v>9</v>
      </c>
      <c r="G153" s="93"/>
      <c r="H153" s="26" t="s">
        <v>10</v>
      </c>
      <c r="I153" s="26" t="s">
        <v>11</v>
      </c>
      <c r="J153" s="26" t="s">
        <v>15</v>
      </c>
      <c r="K153" s="26" t="s">
        <v>16</v>
      </c>
      <c r="L153" s="26" t="s">
        <v>12</v>
      </c>
      <c r="M153" s="27" t="s">
        <v>17</v>
      </c>
      <c r="N153" s="27" t="s">
        <v>18</v>
      </c>
      <c r="O153" s="28" t="s">
        <v>13</v>
      </c>
    </row>
    <row r="154" spans="1:15" s="4" customFormat="1" ht="18">
      <c r="A154" s="29" t="s">
        <v>23</v>
      </c>
      <c r="B154" s="30" t="s">
        <v>24</v>
      </c>
      <c r="C154" s="31" t="s">
        <v>25</v>
      </c>
      <c r="D154" s="32" t="s">
        <v>26</v>
      </c>
      <c r="E154" s="32" t="s">
        <v>27</v>
      </c>
      <c r="F154" s="32" t="s">
        <v>28</v>
      </c>
      <c r="G154" s="32" t="s">
        <v>29</v>
      </c>
      <c r="H154" s="32" t="s">
        <v>30</v>
      </c>
      <c r="I154" s="32" t="s">
        <v>31</v>
      </c>
      <c r="J154" s="32" t="s">
        <v>32</v>
      </c>
      <c r="K154" s="32" t="s">
        <v>33</v>
      </c>
      <c r="L154" s="32" t="s">
        <v>34</v>
      </c>
      <c r="M154" s="32" t="s">
        <v>35</v>
      </c>
      <c r="N154" s="32" t="s">
        <v>36</v>
      </c>
      <c r="O154" s="33" t="s">
        <v>37</v>
      </c>
    </row>
    <row r="155" spans="1:15" ht="18">
      <c r="A155" s="34"/>
      <c r="B155" s="35" t="s">
        <v>38</v>
      </c>
      <c r="C155" s="36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8"/>
    </row>
    <row r="156" spans="1:15" ht="36">
      <c r="A156" s="34" t="s">
        <v>137</v>
      </c>
      <c r="B156" s="39" t="s">
        <v>230</v>
      </c>
      <c r="C156" s="36" t="s">
        <v>41</v>
      </c>
      <c r="D156" s="37">
        <v>8.66</v>
      </c>
      <c r="E156" s="37">
        <v>11.9</v>
      </c>
      <c r="F156" s="37">
        <v>38.04</v>
      </c>
      <c r="G156" s="37">
        <v>293.8</v>
      </c>
      <c r="H156" s="37">
        <v>0.14000000000000001</v>
      </c>
      <c r="I156" s="37">
        <v>1.38</v>
      </c>
      <c r="J156" s="37">
        <v>0.08</v>
      </c>
      <c r="K156" s="37">
        <v>0.24</v>
      </c>
      <c r="L156" s="37">
        <v>143.6</v>
      </c>
      <c r="M156" s="37">
        <v>218.6</v>
      </c>
      <c r="N156" s="37">
        <v>50</v>
      </c>
      <c r="O156" s="38">
        <v>2.38</v>
      </c>
    </row>
    <row r="157" spans="1:15" ht="18">
      <c r="A157" s="34" t="s">
        <v>42</v>
      </c>
      <c r="B157" s="39" t="s">
        <v>211</v>
      </c>
      <c r="C157" s="36" t="s">
        <v>44</v>
      </c>
      <c r="D157" s="37">
        <v>2.37</v>
      </c>
      <c r="E157" s="37">
        <v>0.3</v>
      </c>
      <c r="F157" s="37">
        <v>14.76</v>
      </c>
      <c r="G157" s="37">
        <v>70.5</v>
      </c>
      <c r="H157" s="37">
        <v>0.06</v>
      </c>
      <c r="I157" s="37">
        <v>0</v>
      </c>
      <c r="J157" s="37">
        <v>0</v>
      </c>
      <c r="K157" s="37">
        <v>0</v>
      </c>
      <c r="L157" s="37">
        <v>6.9</v>
      </c>
      <c r="M157" s="37">
        <v>0</v>
      </c>
      <c r="N157" s="37">
        <v>0</v>
      </c>
      <c r="O157" s="38">
        <v>0.56999999999999995</v>
      </c>
    </row>
    <row r="158" spans="1:15" ht="18">
      <c r="A158" s="34" t="s">
        <v>45</v>
      </c>
      <c r="B158" s="39" t="s">
        <v>46</v>
      </c>
      <c r="C158" s="36" t="s">
        <v>32</v>
      </c>
      <c r="D158" s="37">
        <v>2.3199999999999998</v>
      </c>
      <c r="E158" s="37">
        <v>2.95</v>
      </c>
      <c r="F158" s="37">
        <v>0</v>
      </c>
      <c r="G158" s="37">
        <v>36.4</v>
      </c>
      <c r="H158" s="37">
        <v>4.0000000000000001E-3</v>
      </c>
      <c r="I158" s="37">
        <v>7.0000000000000007E-2</v>
      </c>
      <c r="J158" s="37">
        <v>2.9000000000000001E-2</v>
      </c>
      <c r="K158" s="37">
        <v>0.05</v>
      </c>
      <c r="L158" s="37">
        <v>88</v>
      </c>
      <c r="M158" s="37">
        <v>50</v>
      </c>
      <c r="N158" s="37">
        <v>3.5</v>
      </c>
      <c r="O158" s="38">
        <v>0.1</v>
      </c>
    </row>
    <row r="159" spans="1:15" ht="18">
      <c r="A159" s="34" t="s">
        <v>47</v>
      </c>
      <c r="B159" s="39" t="s">
        <v>224</v>
      </c>
      <c r="C159" s="36" t="s">
        <v>41</v>
      </c>
      <c r="D159" s="37">
        <v>0.1</v>
      </c>
      <c r="E159" s="37">
        <v>0</v>
      </c>
      <c r="F159" s="37">
        <v>15</v>
      </c>
      <c r="G159" s="37">
        <v>60</v>
      </c>
      <c r="H159" s="37">
        <v>0</v>
      </c>
      <c r="I159" s="37">
        <v>0</v>
      </c>
      <c r="J159" s="37">
        <v>0</v>
      </c>
      <c r="K159" s="37">
        <v>0</v>
      </c>
      <c r="L159" s="37">
        <v>11</v>
      </c>
      <c r="M159" s="37">
        <v>3</v>
      </c>
      <c r="N159" s="37">
        <v>1</v>
      </c>
      <c r="O159" s="38">
        <v>0.3</v>
      </c>
    </row>
    <row r="160" spans="1:15" ht="18">
      <c r="A160" s="34"/>
      <c r="B160" s="35" t="s">
        <v>49</v>
      </c>
      <c r="C160" s="36"/>
      <c r="D160" s="40">
        <f>SUM(D156:D159)</f>
        <v>13.450000000000001</v>
      </c>
      <c r="E160" s="40">
        <f t="shared" ref="E160:O160" si="18">SUM(E156:E159)</f>
        <v>15.150000000000002</v>
      </c>
      <c r="F160" s="40">
        <f t="shared" si="18"/>
        <v>67.8</v>
      </c>
      <c r="G160" s="40">
        <f t="shared" si="18"/>
        <v>460.7</v>
      </c>
      <c r="H160" s="40">
        <f t="shared" si="18"/>
        <v>0.20400000000000001</v>
      </c>
      <c r="I160" s="40">
        <f t="shared" si="18"/>
        <v>1.45</v>
      </c>
      <c r="J160" s="40">
        <f t="shared" si="18"/>
        <v>0.109</v>
      </c>
      <c r="K160" s="40">
        <f t="shared" si="18"/>
        <v>0.28999999999999998</v>
      </c>
      <c r="L160" s="40">
        <f t="shared" si="18"/>
        <v>249.5</v>
      </c>
      <c r="M160" s="40">
        <f t="shared" si="18"/>
        <v>271.60000000000002</v>
      </c>
      <c r="N160" s="40">
        <f t="shared" si="18"/>
        <v>54.5</v>
      </c>
      <c r="O160" s="40">
        <f t="shared" si="18"/>
        <v>3.3499999999999996</v>
      </c>
    </row>
    <row r="161" spans="1:15" ht="54">
      <c r="A161" s="34" t="s">
        <v>50</v>
      </c>
      <c r="B161" s="39" t="s">
        <v>51</v>
      </c>
      <c r="C161" s="36" t="s">
        <v>187</v>
      </c>
      <c r="D161" s="37">
        <v>1.9</v>
      </c>
      <c r="E161" s="37">
        <v>8.9</v>
      </c>
      <c r="F161" s="37">
        <v>7.7</v>
      </c>
      <c r="G161" s="37">
        <v>119</v>
      </c>
      <c r="H161" s="37">
        <v>0.02</v>
      </c>
      <c r="I161" s="37">
        <v>7</v>
      </c>
      <c r="J161" s="37">
        <v>0</v>
      </c>
      <c r="K161" s="37">
        <v>3.1</v>
      </c>
      <c r="L161" s="37">
        <v>41</v>
      </c>
      <c r="M161" s="37">
        <v>37</v>
      </c>
      <c r="N161" s="37">
        <v>15</v>
      </c>
      <c r="O161" s="38">
        <v>0.7</v>
      </c>
    </row>
    <row r="162" spans="1:15" ht="18">
      <c r="A162" s="34" t="s">
        <v>147</v>
      </c>
      <c r="B162" s="39" t="s">
        <v>206</v>
      </c>
      <c r="C162" s="36" t="s">
        <v>99</v>
      </c>
      <c r="D162" s="37">
        <v>1.92</v>
      </c>
      <c r="E162" s="37">
        <v>6.18</v>
      </c>
      <c r="F162" s="37">
        <v>12.27</v>
      </c>
      <c r="G162" s="37">
        <v>112.6</v>
      </c>
      <c r="H162" s="37">
        <v>0.05</v>
      </c>
      <c r="I162" s="37">
        <v>18.675000000000001</v>
      </c>
      <c r="J162" s="37">
        <v>0</v>
      </c>
      <c r="K162" s="37">
        <v>0.1</v>
      </c>
      <c r="L162" s="37">
        <v>59.95</v>
      </c>
      <c r="M162" s="37">
        <v>40.799999999999997</v>
      </c>
      <c r="N162" s="37">
        <v>22</v>
      </c>
      <c r="O162" s="38">
        <v>1.05</v>
      </c>
    </row>
    <row r="163" spans="1:15" ht="18">
      <c r="A163" s="34" t="s">
        <v>76</v>
      </c>
      <c r="B163" s="39" t="s">
        <v>77</v>
      </c>
      <c r="C163" s="36" t="s">
        <v>187</v>
      </c>
      <c r="D163" s="37">
        <v>7.97</v>
      </c>
      <c r="E163" s="37">
        <v>13.29</v>
      </c>
      <c r="F163" s="37">
        <v>2</v>
      </c>
      <c r="G163" s="37">
        <v>165.06</v>
      </c>
      <c r="H163" s="37">
        <v>0.01</v>
      </c>
      <c r="I163" s="37">
        <v>0.01</v>
      </c>
      <c r="J163" s="37">
        <v>0</v>
      </c>
      <c r="K163" s="37">
        <v>0</v>
      </c>
      <c r="L163" s="37">
        <v>1.41</v>
      </c>
      <c r="M163" s="37">
        <v>0</v>
      </c>
      <c r="N163" s="37">
        <v>0.19</v>
      </c>
      <c r="O163" s="38">
        <v>0.03</v>
      </c>
    </row>
    <row r="164" spans="1:15" ht="18">
      <c r="A164" s="34" t="s">
        <v>91</v>
      </c>
      <c r="B164" s="39" t="s">
        <v>92</v>
      </c>
      <c r="C164" s="36" t="s">
        <v>188</v>
      </c>
      <c r="D164" s="37">
        <v>6.97</v>
      </c>
      <c r="E164" s="37">
        <v>3.49</v>
      </c>
      <c r="F164" s="37">
        <v>42.66</v>
      </c>
      <c r="G164" s="37">
        <v>229.68</v>
      </c>
      <c r="H164" s="37">
        <v>0.108</v>
      </c>
      <c r="I164" s="37">
        <v>0</v>
      </c>
      <c r="J164" s="37">
        <v>0</v>
      </c>
      <c r="K164" s="37">
        <v>0</v>
      </c>
      <c r="L164" s="37">
        <v>43.524000000000001</v>
      </c>
      <c r="M164" s="37">
        <v>2.3039999999999998</v>
      </c>
      <c r="N164" s="37">
        <v>4.3380000000000001</v>
      </c>
      <c r="O164" s="38">
        <v>1.3859999999999999</v>
      </c>
    </row>
    <row r="165" spans="1:15" ht="36">
      <c r="A165" s="34" t="s">
        <v>57</v>
      </c>
      <c r="B165" s="39" t="s">
        <v>231</v>
      </c>
      <c r="C165" s="36" t="s">
        <v>41</v>
      </c>
      <c r="D165" s="37">
        <v>0.5</v>
      </c>
      <c r="E165" s="37">
        <v>0</v>
      </c>
      <c r="F165" s="37">
        <v>27</v>
      </c>
      <c r="G165" s="37">
        <v>110</v>
      </c>
      <c r="H165" s="37">
        <v>0</v>
      </c>
      <c r="I165" s="37">
        <v>0.5</v>
      </c>
      <c r="J165" s="37">
        <v>0</v>
      </c>
      <c r="K165" s="37">
        <v>0</v>
      </c>
      <c r="L165" s="37">
        <v>28</v>
      </c>
      <c r="M165" s="37">
        <v>19</v>
      </c>
      <c r="N165" s="37">
        <v>7</v>
      </c>
      <c r="O165" s="38">
        <v>1.5</v>
      </c>
    </row>
    <row r="166" spans="1:15" ht="18">
      <c r="A166" s="34" t="s">
        <v>42</v>
      </c>
      <c r="B166" s="39" t="s">
        <v>211</v>
      </c>
      <c r="C166" s="36" t="s">
        <v>44</v>
      </c>
      <c r="D166" s="37">
        <v>2.37</v>
      </c>
      <c r="E166" s="37">
        <v>0.3</v>
      </c>
      <c r="F166" s="37">
        <v>14.76</v>
      </c>
      <c r="G166" s="37">
        <v>70.5</v>
      </c>
      <c r="H166" s="37">
        <v>0.06</v>
      </c>
      <c r="I166" s="37">
        <v>0</v>
      </c>
      <c r="J166" s="37">
        <v>0</v>
      </c>
      <c r="K166" s="37">
        <v>0</v>
      </c>
      <c r="L166" s="37">
        <v>6.9</v>
      </c>
      <c r="M166" s="37">
        <v>0</v>
      </c>
      <c r="N166" s="37">
        <v>0</v>
      </c>
      <c r="O166" s="38">
        <v>0.56999999999999995</v>
      </c>
    </row>
    <row r="167" spans="1:15" ht="18">
      <c r="A167" s="34" t="s">
        <v>59</v>
      </c>
      <c r="B167" s="39" t="s">
        <v>60</v>
      </c>
      <c r="C167" s="36" t="s">
        <v>44</v>
      </c>
      <c r="D167" s="37">
        <v>1.98</v>
      </c>
      <c r="E167" s="37">
        <v>0.36</v>
      </c>
      <c r="F167" s="37">
        <v>10.02</v>
      </c>
      <c r="G167" s="37">
        <v>52.2</v>
      </c>
      <c r="H167" s="37">
        <v>5.3999999999999999E-2</v>
      </c>
      <c r="I167" s="37">
        <v>0</v>
      </c>
      <c r="J167" s="37">
        <v>0</v>
      </c>
      <c r="K167" s="37">
        <v>0.42</v>
      </c>
      <c r="L167" s="37">
        <v>10.5</v>
      </c>
      <c r="M167" s="37">
        <v>47.4</v>
      </c>
      <c r="N167" s="37">
        <v>14.1</v>
      </c>
      <c r="O167" s="38">
        <v>1.17</v>
      </c>
    </row>
    <row r="168" spans="1:15" ht="18">
      <c r="A168" s="34"/>
      <c r="B168" s="35" t="s">
        <v>61</v>
      </c>
      <c r="C168" s="36"/>
      <c r="D168" s="40">
        <f>SUM(D161:D167)</f>
        <v>23.61</v>
      </c>
      <c r="E168" s="40">
        <f t="shared" ref="E168:O168" si="19">SUM(E161:E167)</f>
        <v>32.519999999999996</v>
      </c>
      <c r="F168" s="40">
        <f t="shared" si="19"/>
        <v>116.41</v>
      </c>
      <c r="G168" s="40">
        <f t="shared" si="19"/>
        <v>859.04</v>
      </c>
      <c r="H168" s="40">
        <f t="shared" si="19"/>
        <v>0.30199999999999999</v>
      </c>
      <c r="I168" s="40">
        <f t="shared" si="19"/>
        <v>26.185000000000002</v>
      </c>
      <c r="J168" s="40">
        <f t="shared" si="19"/>
        <v>0</v>
      </c>
      <c r="K168" s="40">
        <f t="shared" si="19"/>
        <v>3.62</v>
      </c>
      <c r="L168" s="40">
        <f t="shared" si="19"/>
        <v>191.28400000000002</v>
      </c>
      <c r="M168" s="40">
        <f t="shared" si="19"/>
        <v>146.50399999999999</v>
      </c>
      <c r="N168" s="40">
        <f t="shared" si="19"/>
        <v>62.628</v>
      </c>
      <c r="O168" s="40">
        <f t="shared" si="19"/>
        <v>6.4060000000000006</v>
      </c>
    </row>
    <row r="169" spans="1:15" ht="54">
      <c r="A169" s="34" t="s">
        <v>62</v>
      </c>
      <c r="B169" s="39" t="s">
        <v>225</v>
      </c>
      <c r="C169" s="36" t="s">
        <v>41</v>
      </c>
      <c r="D169" s="37">
        <v>1.4</v>
      </c>
      <c r="E169" s="37">
        <v>0</v>
      </c>
      <c r="F169" s="37">
        <v>29</v>
      </c>
      <c r="G169" s="37">
        <v>122</v>
      </c>
      <c r="H169" s="37">
        <v>0</v>
      </c>
      <c r="I169" s="37">
        <v>0</v>
      </c>
      <c r="J169" s="37">
        <v>0</v>
      </c>
      <c r="K169" s="37">
        <v>0</v>
      </c>
      <c r="L169" s="37">
        <v>1</v>
      </c>
      <c r="M169" s="37">
        <v>0</v>
      </c>
      <c r="N169" s="37">
        <v>0</v>
      </c>
      <c r="O169" s="38">
        <v>0.1</v>
      </c>
    </row>
    <row r="170" spans="1:15" ht="36">
      <c r="A170" s="34" t="s">
        <v>141</v>
      </c>
      <c r="B170" s="39" t="s">
        <v>232</v>
      </c>
      <c r="C170" s="36" t="s">
        <v>143</v>
      </c>
      <c r="D170" s="37">
        <v>5.32</v>
      </c>
      <c r="E170" s="37">
        <v>4.76</v>
      </c>
      <c r="F170" s="37">
        <v>32.479999999999997</v>
      </c>
      <c r="G170" s="37">
        <v>194.6</v>
      </c>
      <c r="H170" s="37">
        <v>5.6000000000000001E-2</v>
      </c>
      <c r="I170" s="37">
        <v>0</v>
      </c>
      <c r="J170" s="37">
        <v>2.8000000000000001E-2</v>
      </c>
      <c r="K170" s="37">
        <v>0.7</v>
      </c>
      <c r="L170" s="37">
        <v>21</v>
      </c>
      <c r="M170" s="37">
        <v>46.2</v>
      </c>
      <c r="N170" s="37">
        <v>8.4</v>
      </c>
      <c r="O170" s="38">
        <v>0.56000000000000005</v>
      </c>
    </row>
    <row r="171" spans="1:15" s="6" customFormat="1" ht="18.75" thickBot="1">
      <c r="A171" s="41"/>
      <c r="B171" s="42" t="s">
        <v>66</v>
      </c>
      <c r="C171" s="43"/>
      <c r="D171" s="44">
        <f>SUM(D156:D170)</f>
        <v>80.84</v>
      </c>
      <c r="E171" s="44">
        <f t="shared" ref="E171:O171" si="20">SUM(E156:E170)</f>
        <v>100.10000000000001</v>
      </c>
      <c r="F171" s="44">
        <f t="shared" si="20"/>
        <v>429.9</v>
      </c>
      <c r="G171" s="44">
        <f t="shared" si="20"/>
        <v>2956.08</v>
      </c>
      <c r="H171" s="44">
        <f t="shared" si="20"/>
        <v>1.0680000000000003</v>
      </c>
      <c r="I171" s="44">
        <f t="shared" si="20"/>
        <v>55.27000000000001</v>
      </c>
      <c r="J171" s="44">
        <f t="shared" si="20"/>
        <v>0.246</v>
      </c>
      <c r="K171" s="44">
        <f t="shared" si="20"/>
        <v>8.52</v>
      </c>
      <c r="L171" s="44">
        <f t="shared" si="20"/>
        <v>903.56799999999998</v>
      </c>
      <c r="M171" s="44">
        <f t="shared" si="20"/>
        <v>882.40800000000002</v>
      </c>
      <c r="N171" s="44">
        <f t="shared" si="20"/>
        <v>242.65599999999998</v>
      </c>
      <c r="O171" s="44">
        <f t="shared" si="20"/>
        <v>20.172000000000001</v>
      </c>
    </row>
    <row r="172" spans="1:15" s="1" customFormat="1" ht="18">
      <c r="A172" s="47"/>
      <c r="B172" s="22"/>
      <c r="C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</row>
    <row r="173" spans="1:15" s="1" customFormat="1" ht="18">
      <c r="A173" s="21" t="s">
        <v>0</v>
      </c>
      <c r="B173" s="22" t="s">
        <v>144</v>
      </c>
      <c r="C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</row>
    <row r="174" spans="1:15" s="1" customFormat="1" ht="18">
      <c r="A174" s="21" t="s">
        <v>21</v>
      </c>
      <c r="B174" s="25" t="s">
        <v>22</v>
      </c>
      <c r="C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</row>
    <row r="175" spans="1:15" s="1" customFormat="1" ht="18">
      <c r="A175" s="82" t="s">
        <v>19</v>
      </c>
      <c r="B175" s="84" t="s">
        <v>186</v>
      </c>
      <c r="C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</row>
    <row r="176" spans="1:15" s="1" customFormat="1" ht="18.75" thickBot="1">
      <c r="A176" s="83"/>
      <c r="B176" s="85"/>
      <c r="C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</row>
    <row r="177" spans="1:15" s="3" customFormat="1" ht="33" customHeight="1">
      <c r="A177" s="86" t="s">
        <v>1</v>
      </c>
      <c r="B177" s="88" t="s">
        <v>2</v>
      </c>
      <c r="C177" s="90" t="s">
        <v>14</v>
      </c>
      <c r="D177" s="92" t="s">
        <v>7</v>
      </c>
      <c r="E177" s="92"/>
      <c r="F177" s="92"/>
      <c r="G177" s="92" t="s">
        <v>3</v>
      </c>
      <c r="H177" s="92" t="s">
        <v>4</v>
      </c>
      <c r="I177" s="92"/>
      <c r="J177" s="92"/>
      <c r="K177" s="92"/>
      <c r="L177" s="94" t="s">
        <v>5</v>
      </c>
      <c r="M177" s="95"/>
      <c r="N177" s="95"/>
      <c r="O177" s="96"/>
    </row>
    <row r="178" spans="1:15" s="4" customFormat="1" ht="36.75" thickBot="1">
      <c r="A178" s="87"/>
      <c r="B178" s="89"/>
      <c r="C178" s="91"/>
      <c r="D178" s="26" t="s">
        <v>8</v>
      </c>
      <c r="E178" s="26" t="s">
        <v>6</v>
      </c>
      <c r="F178" s="26" t="s">
        <v>9</v>
      </c>
      <c r="G178" s="93"/>
      <c r="H178" s="26" t="s">
        <v>10</v>
      </c>
      <c r="I178" s="26" t="s">
        <v>11</v>
      </c>
      <c r="J178" s="26" t="s">
        <v>15</v>
      </c>
      <c r="K178" s="26" t="s">
        <v>16</v>
      </c>
      <c r="L178" s="26" t="s">
        <v>12</v>
      </c>
      <c r="M178" s="27" t="s">
        <v>17</v>
      </c>
      <c r="N178" s="27" t="s">
        <v>18</v>
      </c>
      <c r="O178" s="28" t="s">
        <v>13</v>
      </c>
    </row>
    <row r="179" spans="1:15" s="4" customFormat="1" ht="18">
      <c r="A179" s="29" t="s">
        <v>23</v>
      </c>
      <c r="B179" s="30" t="s">
        <v>24</v>
      </c>
      <c r="C179" s="31" t="s">
        <v>25</v>
      </c>
      <c r="D179" s="32" t="s">
        <v>26</v>
      </c>
      <c r="E179" s="32" t="s">
        <v>27</v>
      </c>
      <c r="F179" s="32" t="s">
        <v>28</v>
      </c>
      <c r="G179" s="32" t="s">
        <v>29</v>
      </c>
      <c r="H179" s="32" t="s">
        <v>30</v>
      </c>
      <c r="I179" s="32" t="s">
        <v>31</v>
      </c>
      <c r="J179" s="32" t="s">
        <v>32</v>
      </c>
      <c r="K179" s="32" t="s">
        <v>33</v>
      </c>
      <c r="L179" s="32" t="s">
        <v>34</v>
      </c>
      <c r="M179" s="32" t="s">
        <v>35</v>
      </c>
      <c r="N179" s="32" t="s">
        <v>36</v>
      </c>
      <c r="O179" s="33" t="s">
        <v>37</v>
      </c>
    </row>
    <row r="180" spans="1:15" ht="18">
      <c r="A180" s="34"/>
      <c r="B180" s="35" t="s">
        <v>38</v>
      </c>
      <c r="C180" s="36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8"/>
    </row>
    <row r="181" spans="1:15" ht="36">
      <c r="A181" s="34" t="s">
        <v>68</v>
      </c>
      <c r="B181" s="39" t="s">
        <v>233</v>
      </c>
      <c r="C181" s="36" t="s">
        <v>41</v>
      </c>
      <c r="D181" s="37">
        <v>14.42</v>
      </c>
      <c r="E181" s="37">
        <v>20.48</v>
      </c>
      <c r="F181" s="37">
        <v>7.52</v>
      </c>
      <c r="G181" s="37">
        <v>272.72000000000003</v>
      </c>
      <c r="H181" s="37">
        <v>0.22</v>
      </c>
      <c r="I181" s="37">
        <v>10.7</v>
      </c>
      <c r="J181" s="37">
        <v>0.24</v>
      </c>
      <c r="K181" s="37">
        <v>0.56000000000000005</v>
      </c>
      <c r="L181" s="37">
        <v>150.06</v>
      </c>
      <c r="M181" s="37">
        <v>200.76</v>
      </c>
      <c r="N181" s="37">
        <v>24.3</v>
      </c>
      <c r="O181" s="38">
        <v>2.36</v>
      </c>
    </row>
    <row r="182" spans="1:15" ht="18">
      <c r="A182" s="34" t="s">
        <v>42</v>
      </c>
      <c r="B182" s="39" t="s">
        <v>211</v>
      </c>
      <c r="C182" s="36" t="s">
        <v>44</v>
      </c>
      <c r="D182" s="37">
        <v>2.25</v>
      </c>
      <c r="E182" s="37">
        <v>0.87</v>
      </c>
      <c r="F182" s="37">
        <v>15.42</v>
      </c>
      <c r="G182" s="37">
        <v>78.599999999999994</v>
      </c>
      <c r="H182" s="37">
        <v>3.3000000000000002E-2</v>
      </c>
      <c r="I182" s="37">
        <v>0</v>
      </c>
      <c r="J182" s="37">
        <v>0</v>
      </c>
      <c r="K182" s="37">
        <v>0.51</v>
      </c>
      <c r="L182" s="37">
        <v>5.7</v>
      </c>
      <c r="M182" s="37">
        <v>19.5</v>
      </c>
      <c r="N182" s="37">
        <v>3.9</v>
      </c>
      <c r="O182" s="38">
        <v>0.36</v>
      </c>
    </row>
    <row r="183" spans="1:15" ht="18">
      <c r="A183" s="34" t="s">
        <v>145</v>
      </c>
      <c r="B183" s="39" t="s">
        <v>234</v>
      </c>
      <c r="C183" s="36" t="s">
        <v>41</v>
      </c>
      <c r="D183" s="37">
        <v>0.1</v>
      </c>
      <c r="E183" s="37">
        <v>0</v>
      </c>
      <c r="F183" s="37">
        <v>15.2</v>
      </c>
      <c r="G183" s="37">
        <v>61</v>
      </c>
      <c r="H183" s="37">
        <v>0</v>
      </c>
      <c r="I183" s="37">
        <v>2.8</v>
      </c>
      <c r="J183" s="37">
        <v>0</v>
      </c>
      <c r="K183" s="37">
        <v>0</v>
      </c>
      <c r="L183" s="37">
        <v>14.2</v>
      </c>
      <c r="M183" s="37">
        <v>4</v>
      </c>
      <c r="N183" s="37">
        <v>2</v>
      </c>
      <c r="O183" s="38">
        <v>0.4</v>
      </c>
    </row>
    <row r="184" spans="1:15" ht="18">
      <c r="A184" s="34"/>
      <c r="B184" s="35" t="s">
        <v>49</v>
      </c>
      <c r="C184" s="36"/>
      <c r="D184" s="40">
        <f>SUM(D181:D183)</f>
        <v>16.770000000000003</v>
      </c>
      <c r="E184" s="40">
        <f t="shared" ref="E184:O184" si="21">SUM(E181:E183)</f>
        <v>21.35</v>
      </c>
      <c r="F184" s="40">
        <f t="shared" si="21"/>
        <v>38.14</v>
      </c>
      <c r="G184" s="40">
        <f t="shared" si="21"/>
        <v>412.32000000000005</v>
      </c>
      <c r="H184" s="40">
        <f t="shared" si="21"/>
        <v>0.253</v>
      </c>
      <c r="I184" s="40">
        <f t="shared" si="21"/>
        <v>13.5</v>
      </c>
      <c r="J184" s="40">
        <f t="shared" si="21"/>
        <v>0.24</v>
      </c>
      <c r="K184" s="40">
        <f t="shared" si="21"/>
        <v>1.07</v>
      </c>
      <c r="L184" s="40">
        <f t="shared" si="21"/>
        <v>169.95999999999998</v>
      </c>
      <c r="M184" s="40">
        <f t="shared" si="21"/>
        <v>224.26</v>
      </c>
      <c r="N184" s="40">
        <f t="shared" si="21"/>
        <v>30.2</v>
      </c>
      <c r="O184" s="40">
        <f t="shared" si="21"/>
        <v>3.1199999999999997</v>
      </c>
    </row>
    <row r="185" spans="1:15" ht="18">
      <c r="A185" s="34" t="s">
        <v>88</v>
      </c>
      <c r="B185" s="39" t="s">
        <v>89</v>
      </c>
      <c r="C185" s="36" t="s">
        <v>187</v>
      </c>
      <c r="D185" s="37">
        <v>0.8</v>
      </c>
      <c r="E185" s="37">
        <v>0.1</v>
      </c>
      <c r="F185" s="37">
        <v>1.7</v>
      </c>
      <c r="G185" s="37">
        <v>13</v>
      </c>
      <c r="H185" s="37">
        <v>0.02</v>
      </c>
      <c r="I185" s="37">
        <v>5</v>
      </c>
      <c r="J185" s="37">
        <v>0</v>
      </c>
      <c r="K185" s="37">
        <v>0</v>
      </c>
      <c r="L185" s="37">
        <v>23</v>
      </c>
      <c r="M185" s="37">
        <v>0</v>
      </c>
      <c r="N185" s="37">
        <v>0</v>
      </c>
      <c r="O185" s="38">
        <v>0.6</v>
      </c>
    </row>
    <row r="186" spans="1:15" ht="18">
      <c r="A186" s="34" t="s">
        <v>53</v>
      </c>
      <c r="B186" s="39" t="s">
        <v>248</v>
      </c>
      <c r="C186" s="36" t="s">
        <v>99</v>
      </c>
      <c r="D186" s="37">
        <v>2.7</v>
      </c>
      <c r="E186" s="37">
        <v>2.85</v>
      </c>
      <c r="F186" s="37">
        <v>18.829999999999998</v>
      </c>
      <c r="G186" s="37">
        <v>111.25</v>
      </c>
      <c r="H186" s="37">
        <v>0.15</v>
      </c>
      <c r="I186" s="37">
        <v>21.824999999999999</v>
      </c>
      <c r="J186" s="37">
        <v>0</v>
      </c>
      <c r="K186" s="37">
        <v>0.125</v>
      </c>
      <c r="L186" s="37">
        <v>29.35</v>
      </c>
      <c r="M186" s="37">
        <v>70.8</v>
      </c>
      <c r="N186" s="37">
        <v>29.85</v>
      </c>
      <c r="O186" s="38">
        <v>1.35</v>
      </c>
    </row>
    <row r="187" spans="1:15" ht="18">
      <c r="A187" s="34" t="s">
        <v>139</v>
      </c>
      <c r="B187" s="39" t="s">
        <v>140</v>
      </c>
      <c r="C187" s="36" t="s">
        <v>189</v>
      </c>
      <c r="D187" s="37">
        <v>21.34</v>
      </c>
      <c r="E187" s="37">
        <v>21.2</v>
      </c>
      <c r="F187" s="37">
        <v>50.68</v>
      </c>
      <c r="G187" s="37">
        <v>478.8</v>
      </c>
      <c r="H187" s="37">
        <v>0.14000000000000001</v>
      </c>
      <c r="I187" s="37">
        <v>4.2560000000000002</v>
      </c>
      <c r="J187" s="37">
        <v>8.4000000000000005E-2</v>
      </c>
      <c r="K187" s="37">
        <v>0.53200000000000003</v>
      </c>
      <c r="L187" s="37">
        <v>22.931999999999999</v>
      </c>
      <c r="M187" s="37">
        <v>302.79199999999997</v>
      </c>
      <c r="N187" s="37">
        <v>133.44800000000001</v>
      </c>
      <c r="O187" s="38">
        <v>2.492</v>
      </c>
    </row>
    <row r="188" spans="1:15" ht="36">
      <c r="A188" s="34" t="s">
        <v>93</v>
      </c>
      <c r="B188" s="39" t="s">
        <v>229</v>
      </c>
      <c r="C188" s="36" t="s">
        <v>41</v>
      </c>
      <c r="D188" s="37">
        <v>0.7</v>
      </c>
      <c r="E188" s="37">
        <v>0.3</v>
      </c>
      <c r="F188" s="37">
        <v>22.8</v>
      </c>
      <c r="G188" s="37">
        <v>97</v>
      </c>
      <c r="H188" s="37">
        <v>0</v>
      </c>
      <c r="I188" s="37">
        <v>70</v>
      </c>
      <c r="J188" s="37">
        <v>0</v>
      </c>
      <c r="K188" s="37">
        <v>0</v>
      </c>
      <c r="L188" s="37">
        <v>12</v>
      </c>
      <c r="M188" s="37">
        <v>3</v>
      </c>
      <c r="N188" s="37">
        <v>3</v>
      </c>
      <c r="O188" s="38">
        <v>1.5</v>
      </c>
    </row>
    <row r="189" spans="1:15" ht="18">
      <c r="A189" s="34" t="s">
        <v>42</v>
      </c>
      <c r="B189" s="39" t="s">
        <v>211</v>
      </c>
      <c r="C189" s="36" t="s">
        <v>44</v>
      </c>
      <c r="D189" s="37">
        <v>2.37</v>
      </c>
      <c r="E189" s="37">
        <v>0.3</v>
      </c>
      <c r="F189" s="37">
        <v>14.76</v>
      </c>
      <c r="G189" s="37">
        <v>70.5</v>
      </c>
      <c r="H189" s="37">
        <v>0.06</v>
      </c>
      <c r="I189" s="37">
        <v>0</v>
      </c>
      <c r="J189" s="37">
        <v>0</v>
      </c>
      <c r="K189" s="37">
        <v>0</v>
      </c>
      <c r="L189" s="37">
        <v>6.9</v>
      </c>
      <c r="M189" s="37">
        <v>0</v>
      </c>
      <c r="N189" s="37">
        <v>0</v>
      </c>
      <c r="O189" s="38">
        <v>0.56999999999999995</v>
      </c>
    </row>
    <row r="190" spans="1:15" ht="18">
      <c r="A190" s="34" t="s">
        <v>59</v>
      </c>
      <c r="B190" s="39" t="s">
        <v>60</v>
      </c>
      <c r="C190" s="36" t="s">
        <v>44</v>
      </c>
      <c r="D190" s="37">
        <v>1.98</v>
      </c>
      <c r="E190" s="37">
        <v>0.36</v>
      </c>
      <c r="F190" s="37">
        <v>10.02</v>
      </c>
      <c r="G190" s="37">
        <v>52.2</v>
      </c>
      <c r="H190" s="37">
        <v>5.3999999999999999E-2</v>
      </c>
      <c r="I190" s="37">
        <v>0</v>
      </c>
      <c r="J190" s="37">
        <v>0</v>
      </c>
      <c r="K190" s="37">
        <v>0.42</v>
      </c>
      <c r="L190" s="37">
        <v>10.5</v>
      </c>
      <c r="M190" s="37">
        <v>47.4</v>
      </c>
      <c r="N190" s="37">
        <v>14.1</v>
      </c>
      <c r="O190" s="38">
        <v>1.17</v>
      </c>
    </row>
    <row r="191" spans="1:15" ht="18">
      <c r="A191" s="34"/>
      <c r="B191" s="35" t="s">
        <v>61</v>
      </c>
      <c r="C191" s="36"/>
      <c r="D191" s="40">
        <f t="shared" ref="D191:O191" si="22">SUM(D185:D190)</f>
        <v>29.89</v>
      </c>
      <c r="E191" s="40">
        <f t="shared" si="22"/>
        <v>25.11</v>
      </c>
      <c r="F191" s="40">
        <f t="shared" si="22"/>
        <v>118.78999999999999</v>
      </c>
      <c r="G191" s="40">
        <f t="shared" si="22"/>
        <v>822.75</v>
      </c>
      <c r="H191" s="40">
        <f t="shared" si="22"/>
        <v>0.42399999999999999</v>
      </c>
      <c r="I191" s="40">
        <f t="shared" si="22"/>
        <v>101.081</v>
      </c>
      <c r="J191" s="40">
        <f t="shared" si="22"/>
        <v>8.4000000000000005E-2</v>
      </c>
      <c r="K191" s="40">
        <f t="shared" si="22"/>
        <v>1.077</v>
      </c>
      <c r="L191" s="40">
        <f t="shared" si="22"/>
        <v>104.682</v>
      </c>
      <c r="M191" s="40">
        <f t="shared" si="22"/>
        <v>423.99199999999996</v>
      </c>
      <c r="N191" s="40">
        <f t="shared" si="22"/>
        <v>180.398</v>
      </c>
      <c r="O191" s="40">
        <f t="shared" si="22"/>
        <v>7.6820000000000004</v>
      </c>
    </row>
    <row r="192" spans="1:15" ht="36">
      <c r="A192" s="34" t="s">
        <v>95</v>
      </c>
      <c r="B192" s="39" t="s">
        <v>235</v>
      </c>
      <c r="C192" s="36" t="s">
        <v>41</v>
      </c>
      <c r="D192" s="37">
        <v>0.3</v>
      </c>
      <c r="E192" s="37">
        <v>0.12</v>
      </c>
      <c r="F192" s="37">
        <v>17.16</v>
      </c>
      <c r="G192" s="37">
        <v>70.040000000000006</v>
      </c>
      <c r="H192" s="37">
        <v>0</v>
      </c>
      <c r="I192" s="37">
        <v>60</v>
      </c>
      <c r="J192" s="37">
        <v>0</v>
      </c>
      <c r="K192" s="37">
        <v>0.2</v>
      </c>
      <c r="L192" s="37">
        <v>18.46</v>
      </c>
      <c r="M192" s="37">
        <v>9.9</v>
      </c>
      <c r="N192" s="37">
        <v>10.9</v>
      </c>
      <c r="O192" s="38">
        <v>0.44</v>
      </c>
    </row>
    <row r="193" spans="1:15" ht="18">
      <c r="A193" s="34" t="s">
        <v>84</v>
      </c>
      <c r="B193" s="39" t="s">
        <v>217</v>
      </c>
      <c r="C193" s="36" t="s">
        <v>52</v>
      </c>
      <c r="D193" s="37">
        <v>4.4400000000000004</v>
      </c>
      <c r="E193" s="37">
        <v>3.3</v>
      </c>
      <c r="F193" s="37">
        <v>5.31</v>
      </c>
      <c r="G193" s="37">
        <v>68.099999999999994</v>
      </c>
      <c r="H193" s="37">
        <v>3.5999999999999997E-2</v>
      </c>
      <c r="I193" s="37">
        <v>1.1040000000000001</v>
      </c>
      <c r="J193" s="37">
        <v>0</v>
      </c>
      <c r="K193" s="37">
        <v>0</v>
      </c>
      <c r="L193" s="37">
        <v>36.558</v>
      </c>
      <c r="M193" s="37">
        <v>0</v>
      </c>
      <c r="N193" s="37">
        <v>18.876000000000001</v>
      </c>
      <c r="O193" s="38">
        <v>0.45</v>
      </c>
    </row>
    <row r="194" spans="1:15" s="6" customFormat="1" ht="18.75" thickBot="1">
      <c r="A194" s="41"/>
      <c r="B194" s="42" t="s">
        <v>66</v>
      </c>
      <c r="C194" s="43"/>
      <c r="D194" s="44">
        <f>SUM(D181:D193)</f>
        <v>98.06</v>
      </c>
      <c r="E194" s="44">
        <f t="shared" ref="E194:O194" si="23">SUM(E181:E193)</f>
        <v>96.34</v>
      </c>
      <c r="F194" s="44">
        <f t="shared" si="23"/>
        <v>336.33000000000004</v>
      </c>
      <c r="G194" s="44">
        <f t="shared" si="23"/>
        <v>2608.2800000000002</v>
      </c>
      <c r="H194" s="44">
        <f t="shared" si="23"/>
        <v>1.3900000000000001</v>
      </c>
      <c r="I194" s="44">
        <f t="shared" si="23"/>
        <v>290.26600000000002</v>
      </c>
      <c r="J194" s="44">
        <f t="shared" si="23"/>
        <v>0.64799999999999991</v>
      </c>
      <c r="K194" s="44">
        <f t="shared" si="23"/>
        <v>4.4940000000000007</v>
      </c>
      <c r="L194" s="44">
        <f t="shared" si="23"/>
        <v>604.30200000000002</v>
      </c>
      <c r="M194" s="44">
        <f t="shared" si="23"/>
        <v>1306.404</v>
      </c>
      <c r="N194" s="44">
        <f t="shared" si="23"/>
        <v>450.97199999999998</v>
      </c>
      <c r="O194" s="44">
        <f t="shared" si="23"/>
        <v>22.494</v>
      </c>
    </row>
    <row r="195" spans="1:15" s="1" customFormat="1" ht="18">
      <c r="A195" s="47"/>
      <c r="B195" s="22"/>
      <c r="C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</row>
    <row r="196" spans="1:15" s="1" customFormat="1" ht="18">
      <c r="A196" s="21" t="s">
        <v>0</v>
      </c>
      <c r="B196" s="22" t="s">
        <v>149</v>
      </c>
      <c r="C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</row>
    <row r="197" spans="1:15" s="1" customFormat="1" ht="18">
      <c r="A197" s="21" t="s">
        <v>21</v>
      </c>
      <c r="B197" s="25" t="s">
        <v>22</v>
      </c>
      <c r="C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</row>
    <row r="198" spans="1:15" s="1" customFormat="1" ht="18">
      <c r="A198" s="82" t="s">
        <v>19</v>
      </c>
      <c r="B198" s="84" t="s">
        <v>186</v>
      </c>
      <c r="C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</row>
    <row r="199" spans="1:15" s="1" customFormat="1" ht="18.75" thickBot="1">
      <c r="A199" s="83"/>
      <c r="B199" s="85"/>
      <c r="C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</row>
    <row r="200" spans="1:15" s="3" customFormat="1" ht="33" customHeight="1">
      <c r="A200" s="86" t="s">
        <v>1</v>
      </c>
      <c r="B200" s="88" t="s">
        <v>2</v>
      </c>
      <c r="C200" s="90" t="s">
        <v>14</v>
      </c>
      <c r="D200" s="92" t="s">
        <v>7</v>
      </c>
      <c r="E200" s="92"/>
      <c r="F200" s="92"/>
      <c r="G200" s="92" t="s">
        <v>3</v>
      </c>
      <c r="H200" s="92" t="s">
        <v>4</v>
      </c>
      <c r="I200" s="92"/>
      <c r="J200" s="92"/>
      <c r="K200" s="92"/>
      <c r="L200" s="94" t="s">
        <v>5</v>
      </c>
      <c r="M200" s="95"/>
      <c r="N200" s="95"/>
      <c r="O200" s="96"/>
    </row>
    <row r="201" spans="1:15" s="4" customFormat="1" ht="36.75" thickBot="1">
      <c r="A201" s="87"/>
      <c r="B201" s="89"/>
      <c r="C201" s="91"/>
      <c r="D201" s="26" t="s">
        <v>8</v>
      </c>
      <c r="E201" s="26" t="s">
        <v>6</v>
      </c>
      <c r="F201" s="26" t="s">
        <v>9</v>
      </c>
      <c r="G201" s="93"/>
      <c r="H201" s="26" t="s">
        <v>10</v>
      </c>
      <c r="I201" s="26" t="s">
        <v>11</v>
      </c>
      <c r="J201" s="26" t="s">
        <v>15</v>
      </c>
      <c r="K201" s="26" t="s">
        <v>16</v>
      </c>
      <c r="L201" s="26" t="s">
        <v>12</v>
      </c>
      <c r="M201" s="27" t="s">
        <v>17</v>
      </c>
      <c r="N201" s="27" t="s">
        <v>18</v>
      </c>
      <c r="O201" s="28" t="s">
        <v>13</v>
      </c>
    </row>
    <row r="202" spans="1:15" s="4" customFormat="1" ht="18">
      <c r="A202" s="29" t="s">
        <v>23</v>
      </c>
      <c r="B202" s="30" t="s">
        <v>24</v>
      </c>
      <c r="C202" s="31" t="s">
        <v>25</v>
      </c>
      <c r="D202" s="32" t="s">
        <v>26</v>
      </c>
      <c r="E202" s="32" t="s">
        <v>27</v>
      </c>
      <c r="F202" s="32" t="s">
        <v>28</v>
      </c>
      <c r="G202" s="32" t="s">
        <v>29</v>
      </c>
      <c r="H202" s="32" t="s">
        <v>30</v>
      </c>
      <c r="I202" s="32" t="s">
        <v>31</v>
      </c>
      <c r="J202" s="32" t="s">
        <v>32</v>
      </c>
      <c r="K202" s="32" t="s">
        <v>33</v>
      </c>
      <c r="L202" s="32" t="s">
        <v>34</v>
      </c>
      <c r="M202" s="32" t="s">
        <v>35</v>
      </c>
      <c r="N202" s="32" t="s">
        <v>36</v>
      </c>
      <c r="O202" s="33" t="s">
        <v>37</v>
      </c>
    </row>
    <row r="203" spans="1:15" ht="18">
      <c r="A203" s="34"/>
      <c r="B203" s="35" t="s">
        <v>38</v>
      </c>
      <c r="C203" s="36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8"/>
    </row>
    <row r="204" spans="1:15" ht="36">
      <c r="A204" s="34" t="s">
        <v>99</v>
      </c>
      <c r="B204" s="39" t="s">
        <v>221</v>
      </c>
      <c r="C204" s="36" t="s">
        <v>41</v>
      </c>
      <c r="D204" s="37">
        <v>7.74</v>
      </c>
      <c r="E204" s="37">
        <v>11.82</v>
      </c>
      <c r="F204" s="37">
        <v>35.54</v>
      </c>
      <c r="G204" s="37">
        <v>279.39999999999998</v>
      </c>
      <c r="H204" s="37">
        <v>0.08</v>
      </c>
      <c r="I204" s="37">
        <v>1.42</v>
      </c>
      <c r="J204" s="37">
        <v>0.08</v>
      </c>
      <c r="K204" s="37">
        <v>0.76</v>
      </c>
      <c r="L204" s="37">
        <v>140.6</v>
      </c>
      <c r="M204" s="37">
        <v>136.4</v>
      </c>
      <c r="N204" s="37">
        <v>23</v>
      </c>
      <c r="O204" s="38">
        <v>0.56000000000000005</v>
      </c>
    </row>
    <row r="205" spans="1:15" ht="18">
      <c r="A205" s="34" t="s">
        <v>42</v>
      </c>
      <c r="B205" s="39" t="s">
        <v>211</v>
      </c>
      <c r="C205" s="36" t="s">
        <v>44</v>
      </c>
      <c r="D205" s="37">
        <v>2.25</v>
      </c>
      <c r="E205" s="37">
        <v>0.87</v>
      </c>
      <c r="F205" s="37">
        <v>15.42</v>
      </c>
      <c r="G205" s="37">
        <v>78.599999999999994</v>
      </c>
      <c r="H205" s="37">
        <v>3.3000000000000002E-2</v>
      </c>
      <c r="I205" s="37">
        <v>0</v>
      </c>
      <c r="J205" s="37">
        <v>0</v>
      </c>
      <c r="K205" s="37">
        <v>0.51</v>
      </c>
      <c r="L205" s="37">
        <v>5.7</v>
      </c>
      <c r="M205" s="37">
        <v>19.5</v>
      </c>
      <c r="N205" s="37">
        <v>3.9</v>
      </c>
      <c r="O205" s="38">
        <v>0.36</v>
      </c>
    </row>
    <row r="206" spans="1:15" ht="18">
      <c r="A206" s="34" t="s">
        <v>47</v>
      </c>
      <c r="B206" s="39" t="s">
        <v>224</v>
      </c>
      <c r="C206" s="36" t="s">
        <v>41</v>
      </c>
      <c r="D206" s="37">
        <v>0.1</v>
      </c>
      <c r="E206" s="37">
        <v>0</v>
      </c>
      <c r="F206" s="37">
        <v>15</v>
      </c>
      <c r="G206" s="37">
        <v>60</v>
      </c>
      <c r="H206" s="37">
        <v>0</v>
      </c>
      <c r="I206" s="37">
        <v>0</v>
      </c>
      <c r="J206" s="37">
        <v>0</v>
      </c>
      <c r="K206" s="37">
        <v>0</v>
      </c>
      <c r="L206" s="37">
        <v>11</v>
      </c>
      <c r="M206" s="37">
        <v>3</v>
      </c>
      <c r="N206" s="37">
        <v>1</v>
      </c>
      <c r="O206" s="38">
        <v>0.3</v>
      </c>
    </row>
    <row r="207" spans="1:15" ht="18">
      <c r="A207" s="34"/>
      <c r="B207" s="35" t="s">
        <v>49</v>
      </c>
      <c r="C207" s="36"/>
      <c r="D207" s="40">
        <f>SUM(D204:D206)</f>
        <v>10.09</v>
      </c>
      <c r="E207" s="40">
        <f t="shared" ref="E207:O207" si="24">SUM(E204:E206)</f>
        <v>12.69</v>
      </c>
      <c r="F207" s="40">
        <f t="shared" si="24"/>
        <v>65.960000000000008</v>
      </c>
      <c r="G207" s="40">
        <f t="shared" si="24"/>
        <v>418</v>
      </c>
      <c r="H207" s="40">
        <f t="shared" si="24"/>
        <v>0.113</v>
      </c>
      <c r="I207" s="40">
        <f t="shared" si="24"/>
        <v>1.42</v>
      </c>
      <c r="J207" s="40">
        <f t="shared" si="24"/>
        <v>0.08</v>
      </c>
      <c r="K207" s="40">
        <f t="shared" si="24"/>
        <v>1.27</v>
      </c>
      <c r="L207" s="40">
        <f t="shared" si="24"/>
        <v>157.29999999999998</v>
      </c>
      <c r="M207" s="40">
        <f t="shared" si="24"/>
        <v>158.9</v>
      </c>
      <c r="N207" s="40">
        <f t="shared" si="24"/>
        <v>27.9</v>
      </c>
      <c r="O207" s="40">
        <f t="shared" si="24"/>
        <v>1.22</v>
      </c>
    </row>
    <row r="208" spans="1:15" ht="18">
      <c r="A208" s="34" t="s">
        <v>101</v>
      </c>
      <c r="B208" s="39" t="s">
        <v>102</v>
      </c>
      <c r="C208" s="36" t="s">
        <v>187</v>
      </c>
      <c r="D208" s="37">
        <v>1.33</v>
      </c>
      <c r="E208" s="37">
        <v>0.17</v>
      </c>
      <c r="F208" s="37">
        <v>7.17</v>
      </c>
      <c r="G208" s="37">
        <v>35</v>
      </c>
      <c r="H208" s="37">
        <v>0.02</v>
      </c>
      <c r="I208" s="37">
        <v>2.0299999999999998</v>
      </c>
      <c r="J208" s="37">
        <v>0</v>
      </c>
      <c r="K208" s="37">
        <v>0</v>
      </c>
      <c r="L208" s="37">
        <v>33.85</v>
      </c>
      <c r="M208" s="37">
        <v>0</v>
      </c>
      <c r="N208" s="37">
        <v>20.13</v>
      </c>
      <c r="O208" s="38">
        <v>1.28</v>
      </c>
    </row>
    <row r="209" spans="1:15" ht="36">
      <c r="A209" s="34" t="s">
        <v>90</v>
      </c>
      <c r="B209" s="39" t="s">
        <v>200</v>
      </c>
      <c r="C209" s="36" t="s">
        <v>99</v>
      </c>
      <c r="D209" s="37">
        <v>2.2999999999999998</v>
      </c>
      <c r="E209" s="37">
        <v>4.25</v>
      </c>
      <c r="F209" s="37">
        <v>15.13</v>
      </c>
      <c r="G209" s="37">
        <v>108</v>
      </c>
      <c r="H209" s="37">
        <v>0.25</v>
      </c>
      <c r="I209" s="37">
        <v>18.05</v>
      </c>
      <c r="J209" s="37">
        <v>2.5000000000000001E-2</v>
      </c>
      <c r="K209" s="37">
        <v>0.125</v>
      </c>
      <c r="L209" s="37">
        <v>51.524999999999999</v>
      </c>
      <c r="M209" s="37">
        <v>50.924999999999997</v>
      </c>
      <c r="N209" s="37">
        <v>22.95</v>
      </c>
      <c r="O209" s="38">
        <v>2.2000000000000002</v>
      </c>
    </row>
    <row r="210" spans="1:15" ht="18">
      <c r="A210" s="34" t="s">
        <v>104</v>
      </c>
      <c r="B210" s="39" t="s">
        <v>105</v>
      </c>
      <c r="C210" s="36" t="s">
        <v>187</v>
      </c>
      <c r="D210" s="37">
        <v>9.61</v>
      </c>
      <c r="E210" s="37">
        <v>8.33</v>
      </c>
      <c r="F210" s="37">
        <v>20.309999999999999</v>
      </c>
      <c r="G210" s="37">
        <v>191.15</v>
      </c>
      <c r="H210" s="37">
        <v>0.06</v>
      </c>
      <c r="I210" s="37">
        <v>0.19</v>
      </c>
      <c r="J210" s="37">
        <v>0.02</v>
      </c>
      <c r="K210" s="37">
        <v>0.04</v>
      </c>
      <c r="L210" s="37">
        <v>26.46</v>
      </c>
      <c r="M210" s="37">
        <v>11.52</v>
      </c>
      <c r="N210" s="37">
        <v>0.91</v>
      </c>
      <c r="O210" s="38">
        <v>0.56000000000000005</v>
      </c>
    </row>
    <row r="211" spans="1:15" ht="18">
      <c r="A211" s="34" t="s">
        <v>78</v>
      </c>
      <c r="B211" s="39" t="s">
        <v>79</v>
      </c>
      <c r="C211" s="36" t="s">
        <v>188</v>
      </c>
      <c r="D211" s="37">
        <v>10.33</v>
      </c>
      <c r="E211" s="37">
        <v>10.8</v>
      </c>
      <c r="F211" s="37">
        <v>46.57</v>
      </c>
      <c r="G211" s="37">
        <v>325.3</v>
      </c>
      <c r="H211" s="37">
        <v>0.36</v>
      </c>
      <c r="I211" s="37">
        <v>0</v>
      </c>
      <c r="J211" s="37">
        <v>0</v>
      </c>
      <c r="K211" s="37">
        <v>0</v>
      </c>
      <c r="L211" s="37">
        <v>21.905999999999999</v>
      </c>
      <c r="M211" s="37">
        <v>0</v>
      </c>
      <c r="N211" s="37">
        <v>1.224</v>
      </c>
      <c r="O211" s="38">
        <v>5.49</v>
      </c>
    </row>
    <row r="212" spans="1:15" ht="18">
      <c r="A212" s="34" t="s">
        <v>80</v>
      </c>
      <c r="B212" s="39" t="s">
        <v>238</v>
      </c>
      <c r="C212" s="36" t="s">
        <v>41</v>
      </c>
      <c r="D212" s="37">
        <v>0.3</v>
      </c>
      <c r="E212" s="37">
        <v>0.2</v>
      </c>
      <c r="F212" s="37">
        <v>20.2</v>
      </c>
      <c r="G212" s="37">
        <v>81</v>
      </c>
      <c r="H212" s="37">
        <v>0.04</v>
      </c>
      <c r="I212" s="37">
        <v>1.48</v>
      </c>
      <c r="J212" s="37">
        <v>0.22</v>
      </c>
      <c r="K212" s="37">
        <v>2.04</v>
      </c>
      <c r="L212" s="37">
        <v>68.739999999999995</v>
      </c>
      <c r="M212" s="37">
        <v>54.02</v>
      </c>
      <c r="N212" s="37">
        <v>40.86</v>
      </c>
      <c r="O212" s="38">
        <v>1.24</v>
      </c>
    </row>
    <row r="213" spans="1:15" ht="18">
      <c r="A213" s="34" t="s">
        <v>42</v>
      </c>
      <c r="B213" s="39" t="s">
        <v>211</v>
      </c>
      <c r="C213" s="36" t="s">
        <v>44</v>
      </c>
      <c r="D213" s="37">
        <v>2.37</v>
      </c>
      <c r="E213" s="37">
        <v>0.3</v>
      </c>
      <c r="F213" s="37">
        <v>14.76</v>
      </c>
      <c r="G213" s="37">
        <v>70.5</v>
      </c>
      <c r="H213" s="37">
        <v>0.06</v>
      </c>
      <c r="I213" s="37">
        <v>0</v>
      </c>
      <c r="J213" s="37">
        <v>0</v>
      </c>
      <c r="K213" s="37">
        <v>0</v>
      </c>
      <c r="L213" s="37">
        <v>6.9</v>
      </c>
      <c r="M213" s="37">
        <v>0</v>
      </c>
      <c r="N213" s="37">
        <v>0</v>
      </c>
      <c r="O213" s="38">
        <v>0.56999999999999995</v>
      </c>
    </row>
    <row r="214" spans="1:15" ht="18">
      <c r="A214" s="34" t="s">
        <v>59</v>
      </c>
      <c r="B214" s="39" t="s">
        <v>60</v>
      </c>
      <c r="C214" s="36" t="s">
        <v>44</v>
      </c>
      <c r="D214" s="37">
        <v>1.98</v>
      </c>
      <c r="E214" s="37">
        <v>0.36</v>
      </c>
      <c r="F214" s="37">
        <v>10.02</v>
      </c>
      <c r="G214" s="37">
        <v>52.2</v>
      </c>
      <c r="H214" s="37">
        <v>5.3999999999999999E-2</v>
      </c>
      <c r="I214" s="37">
        <v>0</v>
      </c>
      <c r="J214" s="37">
        <v>0</v>
      </c>
      <c r="K214" s="37">
        <v>0.42</v>
      </c>
      <c r="L214" s="37">
        <v>10.5</v>
      </c>
      <c r="M214" s="37">
        <v>47.4</v>
      </c>
      <c r="N214" s="37">
        <v>14.1</v>
      </c>
      <c r="O214" s="38">
        <v>1.17</v>
      </c>
    </row>
    <row r="215" spans="1:15" ht="18">
      <c r="A215" s="34"/>
      <c r="B215" s="35" t="s">
        <v>61</v>
      </c>
      <c r="C215" s="36"/>
      <c r="D215" s="40">
        <f>SUM(D208:D214)</f>
        <v>28.220000000000002</v>
      </c>
      <c r="E215" s="40">
        <f t="shared" ref="E215:O215" si="25">SUM(E208:E214)</f>
        <v>24.41</v>
      </c>
      <c r="F215" s="40">
        <f t="shared" si="25"/>
        <v>134.16000000000003</v>
      </c>
      <c r="G215" s="40">
        <f t="shared" si="25"/>
        <v>863.15000000000009</v>
      </c>
      <c r="H215" s="40">
        <f t="shared" si="25"/>
        <v>0.84400000000000008</v>
      </c>
      <c r="I215" s="40">
        <f t="shared" si="25"/>
        <v>21.750000000000004</v>
      </c>
      <c r="J215" s="40">
        <f t="shared" si="25"/>
        <v>0.26500000000000001</v>
      </c>
      <c r="K215" s="40">
        <f t="shared" si="25"/>
        <v>2.625</v>
      </c>
      <c r="L215" s="40">
        <f t="shared" si="25"/>
        <v>219.881</v>
      </c>
      <c r="M215" s="40">
        <f t="shared" si="25"/>
        <v>163.86500000000001</v>
      </c>
      <c r="N215" s="40">
        <f t="shared" si="25"/>
        <v>100.17399999999998</v>
      </c>
      <c r="O215" s="40">
        <f t="shared" si="25"/>
        <v>12.510000000000002</v>
      </c>
    </row>
    <row r="216" spans="1:15" ht="18">
      <c r="A216" s="34" t="s">
        <v>82</v>
      </c>
      <c r="B216" s="39" t="s">
        <v>83</v>
      </c>
      <c r="C216" s="36" t="s">
        <v>41</v>
      </c>
      <c r="D216" s="37">
        <v>5.4</v>
      </c>
      <c r="E216" s="37">
        <v>5</v>
      </c>
      <c r="F216" s="37">
        <v>21.6</v>
      </c>
      <c r="G216" s="37">
        <v>158</v>
      </c>
      <c r="H216" s="37">
        <v>0.06</v>
      </c>
      <c r="I216" s="37">
        <v>1.8</v>
      </c>
      <c r="J216" s="37">
        <v>0.04</v>
      </c>
      <c r="K216" s="37">
        <v>0</v>
      </c>
      <c r="L216" s="37">
        <v>242</v>
      </c>
      <c r="M216" s="37">
        <v>0</v>
      </c>
      <c r="N216" s="37">
        <v>30</v>
      </c>
      <c r="O216" s="38">
        <v>0.2</v>
      </c>
    </row>
    <row r="217" spans="1:15" ht="36">
      <c r="A217" s="34" t="s">
        <v>148</v>
      </c>
      <c r="B217" s="39" t="s">
        <v>236</v>
      </c>
      <c r="C217" s="36" t="s">
        <v>52</v>
      </c>
      <c r="D217" s="37">
        <v>3.92</v>
      </c>
      <c r="E217" s="37">
        <v>3.52</v>
      </c>
      <c r="F217" s="37">
        <v>23.5</v>
      </c>
      <c r="G217" s="37">
        <v>141.24</v>
      </c>
      <c r="H217" s="37">
        <v>6.6000000000000003E-2</v>
      </c>
      <c r="I217" s="37">
        <v>14.49</v>
      </c>
      <c r="J217" s="37">
        <v>6.0000000000000001E-3</v>
      </c>
      <c r="K217" s="37">
        <v>0.48</v>
      </c>
      <c r="L217" s="37">
        <v>24.192</v>
      </c>
      <c r="M217" s="37">
        <v>40.944000000000003</v>
      </c>
      <c r="N217" s="37">
        <v>10.763999999999999</v>
      </c>
      <c r="O217" s="38">
        <v>0.624</v>
      </c>
    </row>
    <row r="218" spans="1:15" s="6" customFormat="1" ht="18.75" thickBot="1">
      <c r="A218" s="41"/>
      <c r="B218" s="42" t="s">
        <v>66</v>
      </c>
      <c r="C218" s="43"/>
      <c r="D218" s="44">
        <f>SUM(D204:D217)</f>
        <v>85.94</v>
      </c>
      <c r="E218" s="44">
        <f t="shared" ref="E218:O218" si="26">SUM(E204:E217)</f>
        <v>82.72</v>
      </c>
      <c r="F218" s="44">
        <f t="shared" si="26"/>
        <v>445.34000000000003</v>
      </c>
      <c r="G218" s="44">
        <f t="shared" si="26"/>
        <v>2861.54</v>
      </c>
      <c r="H218" s="44">
        <f t="shared" si="26"/>
        <v>2.04</v>
      </c>
      <c r="I218" s="44">
        <f t="shared" si="26"/>
        <v>62.63</v>
      </c>
      <c r="J218" s="44">
        <f t="shared" si="26"/>
        <v>0.73599999999999999</v>
      </c>
      <c r="K218" s="44">
        <f t="shared" si="26"/>
        <v>8.27</v>
      </c>
      <c r="L218" s="44">
        <f t="shared" si="26"/>
        <v>1020.5539999999999</v>
      </c>
      <c r="M218" s="44">
        <f t="shared" si="26"/>
        <v>686.47399999999993</v>
      </c>
      <c r="N218" s="44">
        <f t="shared" si="26"/>
        <v>296.91199999999998</v>
      </c>
      <c r="O218" s="44">
        <f t="shared" si="26"/>
        <v>28.283999999999999</v>
      </c>
    </row>
    <row r="219" spans="1:15" s="1" customFormat="1" ht="18">
      <c r="A219" s="47"/>
      <c r="B219" s="22"/>
      <c r="C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</row>
    <row r="220" spans="1:15" s="1" customFormat="1" ht="18">
      <c r="A220" s="21" t="s">
        <v>0</v>
      </c>
      <c r="B220" s="22" t="s">
        <v>153</v>
      </c>
      <c r="C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</row>
    <row r="221" spans="1:15" s="1" customFormat="1" ht="18">
      <c r="A221" s="21" t="s">
        <v>21</v>
      </c>
      <c r="B221" s="25" t="s">
        <v>22</v>
      </c>
      <c r="C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</row>
    <row r="222" spans="1:15" s="1" customFormat="1" ht="18">
      <c r="A222" s="82" t="s">
        <v>19</v>
      </c>
      <c r="B222" s="84" t="s">
        <v>186</v>
      </c>
      <c r="C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</row>
    <row r="223" spans="1:15" s="1" customFormat="1" ht="18.75" thickBot="1">
      <c r="A223" s="83"/>
      <c r="B223" s="85"/>
      <c r="C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</row>
    <row r="224" spans="1:15" s="3" customFormat="1" ht="33" customHeight="1">
      <c r="A224" s="86" t="s">
        <v>1</v>
      </c>
      <c r="B224" s="88" t="s">
        <v>2</v>
      </c>
      <c r="C224" s="90" t="s">
        <v>14</v>
      </c>
      <c r="D224" s="92" t="s">
        <v>7</v>
      </c>
      <c r="E224" s="92"/>
      <c r="F224" s="92"/>
      <c r="G224" s="92" t="s">
        <v>3</v>
      </c>
      <c r="H224" s="92" t="s">
        <v>4</v>
      </c>
      <c r="I224" s="92"/>
      <c r="J224" s="92"/>
      <c r="K224" s="92"/>
      <c r="L224" s="94" t="s">
        <v>5</v>
      </c>
      <c r="M224" s="95"/>
      <c r="N224" s="95"/>
      <c r="O224" s="96"/>
    </row>
    <row r="225" spans="1:15" s="4" customFormat="1" ht="36.75" thickBot="1">
      <c r="A225" s="87"/>
      <c r="B225" s="89"/>
      <c r="C225" s="91"/>
      <c r="D225" s="26" t="s">
        <v>8</v>
      </c>
      <c r="E225" s="26" t="s">
        <v>6</v>
      </c>
      <c r="F225" s="26" t="s">
        <v>9</v>
      </c>
      <c r="G225" s="93"/>
      <c r="H225" s="26" t="s">
        <v>10</v>
      </c>
      <c r="I225" s="26" t="s">
        <v>11</v>
      </c>
      <c r="J225" s="26" t="s">
        <v>15</v>
      </c>
      <c r="K225" s="26" t="s">
        <v>16</v>
      </c>
      <c r="L225" s="26" t="s">
        <v>12</v>
      </c>
      <c r="M225" s="27" t="s">
        <v>17</v>
      </c>
      <c r="N225" s="27" t="s">
        <v>18</v>
      </c>
      <c r="O225" s="28" t="s">
        <v>13</v>
      </c>
    </row>
    <row r="226" spans="1:15" s="4" customFormat="1" ht="18">
      <c r="A226" s="29" t="s">
        <v>23</v>
      </c>
      <c r="B226" s="30" t="s">
        <v>24</v>
      </c>
      <c r="C226" s="31" t="s">
        <v>25</v>
      </c>
      <c r="D226" s="32" t="s">
        <v>26</v>
      </c>
      <c r="E226" s="32" t="s">
        <v>27</v>
      </c>
      <c r="F226" s="32" t="s">
        <v>28</v>
      </c>
      <c r="G226" s="32" t="s">
        <v>29</v>
      </c>
      <c r="H226" s="32" t="s">
        <v>30</v>
      </c>
      <c r="I226" s="32" t="s">
        <v>31</v>
      </c>
      <c r="J226" s="32" t="s">
        <v>32</v>
      </c>
      <c r="K226" s="32" t="s">
        <v>33</v>
      </c>
      <c r="L226" s="32" t="s">
        <v>34</v>
      </c>
      <c r="M226" s="32" t="s">
        <v>35</v>
      </c>
      <c r="N226" s="32" t="s">
        <v>36</v>
      </c>
      <c r="O226" s="33" t="s">
        <v>37</v>
      </c>
    </row>
    <row r="227" spans="1:15" ht="18">
      <c r="A227" s="34"/>
      <c r="B227" s="35" t="s">
        <v>38</v>
      </c>
      <c r="C227" s="36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8"/>
    </row>
    <row r="228" spans="1:15" ht="54">
      <c r="A228" s="34" t="s">
        <v>127</v>
      </c>
      <c r="B228" s="39" t="s">
        <v>227</v>
      </c>
      <c r="C228" s="36" t="s">
        <v>41</v>
      </c>
      <c r="D228" s="37">
        <v>7.16</v>
      </c>
      <c r="E228" s="37">
        <v>9.4</v>
      </c>
      <c r="F228" s="37">
        <v>28.8</v>
      </c>
      <c r="G228" s="37">
        <v>291.89999999999998</v>
      </c>
      <c r="H228" s="37">
        <v>0.16</v>
      </c>
      <c r="I228" s="37">
        <v>1.54</v>
      </c>
      <c r="J228" s="37">
        <v>0.06</v>
      </c>
      <c r="K228" s="37">
        <v>0.54</v>
      </c>
      <c r="L228" s="37">
        <v>156.80000000000001</v>
      </c>
      <c r="M228" s="37">
        <v>206</v>
      </c>
      <c r="N228" s="37">
        <v>55.6</v>
      </c>
      <c r="O228" s="38">
        <v>1.24</v>
      </c>
    </row>
    <row r="229" spans="1:15" ht="18">
      <c r="A229" s="34" t="s">
        <v>42</v>
      </c>
      <c r="B229" s="39" t="s">
        <v>211</v>
      </c>
      <c r="C229" s="36" t="s">
        <v>44</v>
      </c>
      <c r="D229" s="37">
        <v>2.25</v>
      </c>
      <c r="E229" s="37">
        <v>0.87</v>
      </c>
      <c r="F229" s="37">
        <v>15.42</v>
      </c>
      <c r="G229" s="37">
        <v>78.599999999999994</v>
      </c>
      <c r="H229" s="37">
        <v>3.3000000000000002E-2</v>
      </c>
      <c r="I229" s="37">
        <v>0</v>
      </c>
      <c r="J229" s="37">
        <v>0</v>
      </c>
      <c r="K229" s="37">
        <v>0.51</v>
      </c>
      <c r="L229" s="37">
        <v>5.7</v>
      </c>
      <c r="M229" s="37">
        <v>19.5</v>
      </c>
      <c r="N229" s="37">
        <v>3.9</v>
      </c>
      <c r="O229" s="38">
        <v>0.36</v>
      </c>
    </row>
    <row r="230" spans="1:15" ht="18">
      <c r="A230" s="34" t="s">
        <v>47</v>
      </c>
      <c r="B230" s="39" t="s">
        <v>224</v>
      </c>
      <c r="C230" s="36" t="s">
        <v>41</v>
      </c>
      <c r="D230" s="37">
        <v>0.1</v>
      </c>
      <c r="E230" s="37">
        <v>0</v>
      </c>
      <c r="F230" s="37">
        <v>15</v>
      </c>
      <c r="G230" s="37">
        <v>60</v>
      </c>
      <c r="H230" s="37">
        <v>0</v>
      </c>
      <c r="I230" s="37">
        <v>0</v>
      </c>
      <c r="J230" s="37">
        <v>0</v>
      </c>
      <c r="K230" s="37">
        <v>0</v>
      </c>
      <c r="L230" s="37">
        <v>11</v>
      </c>
      <c r="M230" s="37">
        <v>3</v>
      </c>
      <c r="N230" s="37">
        <v>1</v>
      </c>
      <c r="O230" s="38">
        <v>0.3</v>
      </c>
    </row>
    <row r="231" spans="1:15" ht="18">
      <c r="A231" s="34"/>
      <c r="B231" s="35" t="s">
        <v>49</v>
      </c>
      <c r="C231" s="36"/>
      <c r="D231" s="40">
        <f>SUM(D228:D230)</f>
        <v>9.51</v>
      </c>
      <c r="E231" s="40">
        <f t="shared" ref="E231:O231" si="27">SUM(E228:E230)</f>
        <v>10.27</v>
      </c>
      <c r="F231" s="40">
        <f t="shared" si="27"/>
        <v>59.22</v>
      </c>
      <c r="G231" s="40">
        <f t="shared" si="27"/>
        <v>430.5</v>
      </c>
      <c r="H231" s="40">
        <f t="shared" si="27"/>
        <v>0.193</v>
      </c>
      <c r="I231" s="40">
        <f t="shared" si="27"/>
        <v>1.54</v>
      </c>
      <c r="J231" s="40">
        <f t="shared" si="27"/>
        <v>0.06</v>
      </c>
      <c r="K231" s="40">
        <f t="shared" si="27"/>
        <v>1.05</v>
      </c>
      <c r="L231" s="40">
        <f t="shared" si="27"/>
        <v>173.5</v>
      </c>
      <c r="M231" s="40">
        <f t="shared" si="27"/>
        <v>228.5</v>
      </c>
      <c r="N231" s="40">
        <f t="shared" si="27"/>
        <v>60.5</v>
      </c>
      <c r="O231" s="40">
        <f t="shared" si="27"/>
        <v>1.9000000000000001</v>
      </c>
    </row>
    <row r="232" spans="1:15" ht="36">
      <c r="A232" s="34" t="s">
        <v>154</v>
      </c>
      <c r="B232" s="39" t="s">
        <v>155</v>
      </c>
      <c r="C232" s="36" t="s">
        <v>187</v>
      </c>
      <c r="D232" s="37">
        <v>3.1</v>
      </c>
      <c r="E232" s="37">
        <v>3.2</v>
      </c>
      <c r="F232" s="37">
        <v>6.5</v>
      </c>
      <c r="G232" s="37">
        <v>66.97</v>
      </c>
      <c r="H232" s="37">
        <v>0.11</v>
      </c>
      <c r="I232" s="37">
        <v>10</v>
      </c>
      <c r="J232" s="37">
        <v>0.05</v>
      </c>
      <c r="K232" s="37">
        <v>0.2</v>
      </c>
      <c r="L232" s="37">
        <v>20</v>
      </c>
      <c r="M232" s="37">
        <v>62</v>
      </c>
      <c r="N232" s="37">
        <v>21</v>
      </c>
      <c r="O232" s="38">
        <v>0.7</v>
      </c>
    </row>
    <row r="233" spans="1:15" ht="54">
      <c r="A233" s="34" t="s">
        <v>163</v>
      </c>
      <c r="B233" s="39" t="s">
        <v>164</v>
      </c>
      <c r="C233" s="36" t="s">
        <v>99</v>
      </c>
      <c r="D233" s="37">
        <v>2.65</v>
      </c>
      <c r="E233" s="37">
        <v>5.55</v>
      </c>
      <c r="F233" s="37">
        <v>9.23</v>
      </c>
      <c r="G233" s="37">
        <v>98.23</v>
      </c>
      <c r="H233" s="37">
        <v>7.4999999999999997E-2</v>
      </c>
      <c r="I233" s="37">
        <v>30.425000000000001</v>
      </c>
      <c r="J233" s="37">
        <v>0</v>
      </c>
      <c r="K233" s="37">
        <v>0.125</v>
      </c>
      <c r="L233" s="37">
        <v>47.8</v>
      </c>
      <c r="M233" s="37">
        <v>48.05</v>
      </c>
      <c r="N233" s="37">
        <v>21.15</v>
      </c>
      <c r="O233" s="38">
        <v>0.85</v>
      </c>
    </row>
    <row r="234" spans="1:15" ht="36">
      <c r="A234" s="34" t="s">
        <v>165</v>
      </c>
      <c r="B234" s="39" t="s">
        <v>166</v>
      </c>
      <c r="C234" s="36" t="s">
        <v>187</v>
      </c>
      <c r="D234" s="37">
        <v>12.9</v>
      </c>
      <c r="E234" s="37">
        <v>4.97</v>
      </c>
      <c r="F234" s="37">
        <v>11.38</v>
      </c>
      <c r="G234" s="37">
        <v>138.91</v>
      </c>
      <c r="H234" s="37">
        <v>0.08</v>
      </c>
      <c r="I234" s="37">
        <v>0.96</v>
      </c>
      <c r="J234" s="37">
        <v>0.03</v>
      </c>
      <c r="K234" s="37">
        <v>0.09</v>
      </c>
      <c r="L234" s="37">
        <v>36.409999999999997</v>
      </c>
      <c r="M234" s="37">
        <v>75.739999999999995</v>
      </c>
      <c r="N234" s="37">
        <v>38.35</v>
      </c>
      <c r="O234" s="38">
        <v>1.03</v>
      </c>
    </row>
    <row r="235" spans="1:15" ht="18">
      <c r="A235" s="34" t="s">
        <v>167</v>
      </c>
      <c r="B235" s="39" t="s">
        <v>168</v>
      </c>
      <c r="C235" s="36" t="s">
        <v>188</v>
      </c>
      <c r="D235" s="37">
        <v>9.1300000000000008</v>
      </c>
      <c r="E235" s="37">
        <v>4.0999999999999996</v>
      </c>
      <c r="F235" s="37">
        <v>50.42</v>
      </c>
      <c r="G235" s="37">
        <v>262.22000000000003</v>
      </c>
      <c r="H235" s="37">
        <v>0.14399999999999999</v>
      </c>
      <c r="I235" s="37">
        <v>0</v>
      </c>
      <c r="J235" s="37">
        <v>0</v>
      </c>
      <c r="K235" s="37">
        <v>4.2839999999999998</v>
      </c>
      <c r="L235" s="37">
        <v>185.59800000000001</v>
      </c>
      <c r="M235" s="37">
        <v>178.2</v>
      </c>
      <c r="N235" s="37">
        <v>36.936</v>
      </c>
      <c r="O235" s="38">
        <v>1.44</v>
      </c>
    </row>
    <row r="236" spans="1:15" ht="36">
      <c r="A236" s="34" t="s">
        <v>57</v>
      </c>
      <c r="B236" s="39" t="s">
        <v>231</v>
      </c>
      <c r="C236" s="36" t="s">
        <v>41</v>
      </c>
      <c r="D236" s="37">
        <v>0.5</v>
      </c>
      <c r="E236" s="37">
        <v>0</v>
      </c>
      <c r="F236" s="37">
        <v>27</v>
      </c>
      <c r="G236" s="37">
        <v>110</v>
      </c>
      <c r="H236" s="37">
        <v>0</v>
      </c>
      <c r="I236" s="37">
        <v>0.5</v>
      </c>
      <c r="J236" s="37">
        <v>0</v>
      </c>
      <c r="K236" s="37">
        <v>0</v>
      </c>
      <c r="L236" s="37">
        <v>28</v>
      </c>
      <c r="M236" s="37">
        <v>19</v>
      </c>
      <c r="N236" s="37">
        <v>7</v>
      </c>
      <c r="O236" s="38">
        <v>1.5</v>
      </c>
    </row>
    <row r="237" spans="1:15" ht="18">
      <c r="A237" s="34" t="s">
        <v>42</v>
      </c>
      <c r="B237" s="39" t="s">
        <v>211</v>
      </c>
      <c r="C237" s="36" t="s">
        <v>44</v>
      </c>
      <c r="D237" s="37">
        <v>2.37</v>
      </c>
      <c r="E237" s="37">
        <v>0.3</v>
      </c>
      <c r="F237" s="37">
        <v>14.76</v>
      </c>
      <c r="G237" s="37">
        <v>70.5</v>
      </c>
      <c r="H237" s="37">
        <v>0.06</v>
      </c>
      <c r="I237" s="37">
        <v>0</v>
      </c>
      <c r="J237" s="37">
        <v>0</v>
      </c>
      <c r="K237" s="37">
        <v>0</v>
      </c>
      <c r="L237" s="37">
        <v>6.9</v>
      </c>
      <c r="M237" s="37">
        <v>0</v>
      </c>
      <c r="N237" s="37">
        <v>0</v>
      </c>
      <c r="O237" s="38">
        <v>0.56999999999999995</v>
      </c>
    </row>
    <row r="238" spans="1:15" ht="18">
      <c r="A238" s="34" t="s">
        <v>59</v>
      </c>
      <c r="B238" s="39" t="s">
        <v>60</v>
      </c>
      <c r="C238" s="36" t="s">
        <v>44</v>
      </c>
      <c r="D238" s="37">
        <v>1.98</v>
      </c>
      <c r="E238" s="37">
        <v>0.36</v>
      </c>
      <c r="F238" s="37">
        <v>10.02</v>
      </c>
      <c r="G238" s="37">
        <v>52.2</v>
      </c>
      <c r="H238" s="37">
        <v>5.3999999999999999E-2</v>
      </c>
      <c r="I238" s="37">
        <v>0</v>
      </c>
      <c r="J238" s="37">
        <v>0</v>
      </c>
      <c r="K238" s="37">
        <v>0.42</v>
      </c>
      <c r="L238" s="37">
        <v>10.5</v>
      </c>
      <c r="M238" s="37">
        <v>47.4</v>
      </c>
      <c r="N238" s="37">
        <v>14.1</v>
      </c>
      <c r="O238" s="38">
        <v>1.17</v>
      </c>
    </row>
    <row r="239" spans="1:15" ht="18">
      <c r="A239" s="34"/>
      <c r="B239" s="35" t="s">
        <v>61</v>
      </c>
      <c r="C239" s="36"/>
      <c r="D239" s="40">
        <f>SUM(D232:D238)</f>
        <v>32.630000000000003</v>
      </c>
      <c r="E239" s="40">
        <f t="shared" ref="E239:O239" si="28">SUM(E232:E238)</f>
        <v>18.48</v>
      </c>
      <c r="F239" s="40">
        <f t="shared" si="28"/>
        <v>129.31</v>
      </c>
      <c r="G239" s="40">
        <f t="shared" si="28"/>
        <v>799.03000000000009</v>
      </c>
      <c r="H239" s="40">
        <f t="shared" si="28"/>
        <v>0.52300000000000002</v>
      </c>
      <c r="I239" s="40">
        <f t="shared" si="28"/>
        <v>41.884999999999998</v>
      </c>
      <c r="J239" s="40">
        <f t="shared" si="28"/>
        <v>0.08</v>
      </c>
      <c r="K239" s="40">
        <f t="shared" si="28"/>
        <v>5.1189999999999998</v>
      </c>
      <c r="L239" s="40">
        <f t="shared" si="28"/>
        <v>335.20799999999997</v>
      </c>
      <c r="M239" s="40">
        <f t="shared" si="28"/>
        <v>430.39</v>
      </c>
      <c r="N239" s="40">
        <f t="shared" si="28"/>
        <v>138.536</v>
      </c>
      <c r="O239" s="40">
        <f t="shared" si="28"/>
        <v>7.26</v>
      </c>
    </row>
    <row r="240" spans="1:15" ht="54">
      <c r="A240" s="34" t="s">
        <v>62</v>
      </c>
      <c r="B240" s="39" t="s">
        <v>225</v>
      </c>
      <c r="C240" s="36" t="s">
        <v>41</v>
      </c>
      <c r="D240" s="37">
        <v>1.4</v>
      </c>
      <c r="E240" s="37">
        <v>0</v>
      </c>
      <c r="F240" s="37">
        <v>29</v>
      </c>
      <c r="G240" s="37">
        <v>122</v>
      </c>
      <c r="H240" s="37">
        <v>0</v>
      </c>
      <c r="I240" s="37">
        <v>0</v>
      </c>
      <c r="J240" s="37">
        <v>0</v>
      </c>
      <c r="K240" s="37">
        <v>0</v>
      </c>
      <c r="L240" s="37">
        <v>1</v>
      </c>
      <c r="M240" s="37">
        <v>0</v>
      </c>
      <c r="N240" s="37">
        <v>0</v>
      </c>
      <c r="O240" s="38">
        <v>0.1</v>
      </c>
    </row>
    <row r="241" spans="1:15" s="13" customFormat="1" ht="36">
      <c r="A241" s="34" t="s">
        <v>124</v>
      </c>
      <c r="B241" s="39" t="s">
        <v>226</v>
      </c>
      <c r="C241" s="36" t="s">
        <v>52</v>
      </c>
      <c r="D241" s="37">
        <v>5.83</v>
      </c>
      <c r="E241" s="37">
        <v>1.91</v>
      </c>
      <c r="F241" s="37">
        <v>43.4</v>
      </c>
      <c r="G241" s="37">
        <v>213.09</v>
      </c>
      <c r="H241" s="37">
        <v>9.6000000000000002E-2</v>
      </c>
      <c r="I241" s="37">
        <v>0</v>
      </c>
      <c r="J241" s="37">
        <v>0</v>
      </c>
      <c r="K241" s="37">
        <v>0.79800000000000004</v>
      </c>
      <c r="L241" s="37">
        <v>11.46</v>
      </c>
      <c r="M241" s="37">
        <v>48.756</v>
      </c>
      <c r="N241" s="37">
        <v>9.09</v>
      </c>
      <c r="O241" s="38">
        <v>0.68400000000000005</v>
      </c>
    </row>
    <row r="242" spans="1:15" s="6" customFormat="1" ht="18.75" thickBot="1">
      <c r="A242" s="41"/>
      <c r="B242" s="42" t="s">
        <v>66</v>
      </c>
      <c r="C242" s="43"/>
      <c r="D242" s="44">
        <f>SUM(D228:D241)</f>
        <v>91.51</v>
      </c>
      <c r="E242" s="44">
        <f t="shared" ref="E242:O242" si="29">SUM(E228:E241)</f>
        <v>59.41</v>
      </c>
      <c r="F242" s="44">
        <f t="shared" si="29"/>
        <v>449.45999999999992</v>
      </c>
      <c r="G242" s="44">
        <f t="shared" si="29"/>
        <v>2794.1500000000005</v>
      </c>
      <c r="H242" s="44">
        <f t="shared" si="29"/>
        <v>1.528</v>
      </c>
      <c r="I242" s="44">
        <f t="shared" si="29"/>
        <v>86.85</v>
      </c>
      <c r="J242" s="44">
        <f t="shared" si="29"/>
        <v>0.27999999999999997</v>
      </c>
      <c r="K242" s="44">
        <f t="shared" si="29"/>
        <v>13.135999999999999</v>
      </c>
      <c r="L242" s="44">
        <f t="shared" si="29"/>
        <v>1029.876</v>
      </c>
      <c r="M242" s="44">
        <f t="shared" si="29"/>
        <v>1366.5360000000001</v>
      </c>
      <c r="N242" s="44">
        <f t="shared" si="29"/>
        <v>407.16199999999998</v>
      </c>
      <c r="O242" s="44">
        <f t="shared" si="29"/>
        <v>19.104000000000003</v>
      </c>
    </row>
    <row r="243" spans="1:15" s="1" customFormat="1" ht="18">
      <c r="A243" s="47"/>
      <c r="B243" s="22"/>
      <c r="C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</row>
    <row r="244" spans="1:15" s="1" customFormat="1" ht="18">
      <c r="A244" s="21" t="s">
        <v>0</v>
      </c>
      <c r="B244" s="22" t="s">
        <v>162</v>
      </c>
      <c r="C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</row>
    <row r="245" spans="1:15" s="1" customFormat="1" ht="18">
      <c r="A245" s="21" t="s">
        <v>21</v>
      </c>
      <c r="B245" s="25" t="s">
        <v>22</v>
      </c>
      <c r="C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</row>
    <row r="246" spans="1:15" s="1" customFormat="1" ht="18">
      <c r="A246" s="82" t="s">
        <v>19</v>
      </c>
      <c r="B246" s="84" t="s">
        <v>186</v>
      </c>
      <c r="C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</row>
    <row r="247" spans="1:15" s="1" customFormat="1" ht="18.75" thickBot="1">
      <c r="A247" s="83"/>
      <c r="B247" s="85"/>
      <c r="C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</row>
    <row r="248" spans="1:15" s="3" customFormat="1" ht="33" customHeight="1">
      <c r="A248" s="86" t="s">
        <v>1</v>
      </c>
      <c r="B248" s="88" t="s">
        <v>2</v>
      </c>
      <c r="C248" s="90" t="s">
        <v>14</v>
      </c>
      <c r="D248" s="92" t="s">
        <v>7</v>
      </c>
      <c r="E248" s="92"/>
      <c r="F248" s="92"/>
      <c r="G248" s="92" t="s">
        <v>3</v>
      </c>
      <c r="H248" s="92" t="s">
        <v>4</v>
      </c>
      <c r="I248" s="92"/>
      <c r="J248" s="92"/>
      <c r="K248" s="92"/>
      <c r="L248" s="94" t="s">
        <v>5</v>
      </c>
      <c r="M248" s="95"/>
      <c r="N248" s="95"/>
      <c r="O248" s="96"/>
    </row>
    <row r="249" spans="1:15" s="4" customFormat="1" ht="36.75" thickBot="1">
      <c r="A249" s="87"/>
      <c r="B249" s="89"/>
      <c r="C249" s="91"/>
      <c r="D249" s="26" t="s">
        <v>8</v>
      </c>
      <c r="E249" s="26" t="s">
        <v>6</v>
      </c>
      <c r="F249" s="26" t="s">
        <v>9</v>
      </c>
      <c r="G249" s="93"/>
      <c r="H249" s="26" t="s">
        <v>10</v>
      </c>
      <c r="I249" s="26" t="s">
        <v>11</v>
      </c>
      <c r="J249" s="26" t="s">
        <v>15</v>
      </c>
      <c r="K249" s="26" t="s">
        <v>16</v>
      </c>
      <c r="L249" s="26" t="s">
        <v>12</v>
      </c>
      <c r="M249" s="27" t="s">
        <v>17</v>
      </c>
      <c r="N249" s="27" t="s">
        <v>18</v>
      </c>
      <c r="O249" s="28" t="s">
        <v>13</v>
      </c>
    </row>
    <row r="250" spans="1:15" s="4" customFormat="1" ht="18">
      <c r="A250" s="29" t="s">
        <v>23</v>
      </c>
      <c r="B250" s="30" t="s">
        <v>24</v>
      </c>
      <c r="C250" s="31" t="s">
        <v>25</v>
      </c>
      <c r="D250" s="32" t="s">
        <v>26</v>
      </c>
      <c r="E250" s="32" t="s">
        <v>27</v>
      </c>
      <c r="F250" s="32" t="s">
        <v>28</v>
      </c>
      <c r="G250" s="32" t="s">
        <v>29</v>
      </c>
      <c r="H250" s="32" t="s">
        <v>30</v>
      </c>
      <c r="I250" s="32" t="s">
        <v>31</v>
      </c>
      <c r="J250" s="32" t="s">
        <v>32</v>
      </c>
      <c r="K250" s="32" t="s">
        <v>33</v>
      </c>
      <c r="L250" s="32" t="s">
        <v>34</v>
      </c>
      <c r="M250" s="32" t="s">
        <v>35</v>
      </c>
      <c r="N250" s="32" t="s">
        <v>36</v>
      </c>
      <c r="O250" s="33" t="s">
        <v>37</v>
      </c>
    </row>
    <row r="251" spans="1:15" ht="18">
      <c r="A251" s="34"/>
      <c r="B251" s="35" t="s">
        <v>38</v>
      </c>
      <c r="C251" s="36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8"/>
    </row>
    <row r="252" spans="1:15" ht="36">
      <c r="A252" s="34" t="s">
        <v>114</v>
      </c>
      <c r="B252" s="39" t="s">
        <v>115</v>
      </c>
      <c r="C252" s="36" t="s">
        <v>41</v>
      </c>
      <c r="D252" s="37">
        <v>11.1</v>
      </c>
      <c r="E252" s="37">
        <v>16</v>
      </c>
      <c r="F252" s="37">
        <v>50.34</v>
      </c>
      <c r="G252" s="37">
        <v>389.16</v>
      </c>
      <c r="H252" s="37">
        <v>0.12</v>
      </c>
      <c r="I252" s="37">
        <v>0.32</v>
      </c>
      <c r="J252" s="37">
        <v>0.04</v>
      </c>
      <c r="K252" s="37">
        <v>0.04</v>
      </c>
      <c r="L252" s="37">
        <v>164.72</v>
      </c>
      <c r="M252" s="37">
        <v>63.82</v>
      </c>
      <c r="N252" s="37">
        <v>10.74</v>
      </c>
      <c r="O252" s="38">
        <v>1.72</v>
      </c>
    </row>
    <row r="253" spans="1:15" ht="18">
      <c r="A253" s="34" t="s">
        <v>47</v>
      </c>
      <c r="B253" s="39" t="s">
        <v>224</v>
      </c>
      <c r="C253" s="36" t="s">
        <v>41</v>
      </c>
      <c r="D253" s="37">
        <v>0.1</v>
      </c>
      <c r="E253" s="37">
        <v>0</v>
      </c>
      <c r="F253" s="37">
        <v>15</v>
      </c>
      <c r="G253" s="37">
        <v>60</v>
      </c>
      <c r="H253" s="37">
        <v>0</v>
      </c>
      <c r="I253" s="37">
        <v>0</v>
      </c>
      <c r="J253" s="37">
        <v>0</v>
      </c>
      <c r="K253" s="37">
        <v>0</v>
      </c>
      <c r="L253" s="37">
        <v>11</v>
      </c>
      <c r="M253" s="37">
        <v>3</v>
      </c>
      <c r="N253" s="37">
        <v>1</v>
      </c>
      <c r="O253" s="38">
        <v>0.3</v>
      </c>
    </row>
    <row r="254" spans="1:15" ht="18">
      <c r="A254" s="34"/>
      <c r="B254" s="35" t="s">
        <v>49</v>
      </c>
      <c r="C254" s="36"/>
      <c r="D254" s="40">
        <f>SUM(D252:D253)</f>
        <v>11.2</v>
      </c>
      <c r="E254" s="40">
        <f t="shared" ref="E254:O254" si="30">SUM(E252:E253)</f>
        <v>16</v>
      </c>
      <c r="F254" s="40">
        <f t="shared" si="30"/>
        <v>65.34</v>
      </c>
      <c r="G254" s="40">
        <f t="shared" si="30"/>
        <v>449.16</v>
      </c>
      <c r="H254" s="40">
        <f t="shared" si="30"/>
        <v>0.12</v>
      </c>
      <c r="I254" s="40">
        <f t="shared" si="30"/>
        <v>0.32</v>
      </c>
      <c r="J254" s="40">
        <f t="shared" si="30"/>
        <v>0.04</v>
      </c>
      <c r="K254" s="40">
        <f t="shared" si="30"/>
        <v>0.04</v>
      </c>
      <c r="L254" s="40">
        <f t="shared" si="30"/>
        <v>175.72</v>
      </c>
      <c r="M254" s="40">
        <f t="shared" si="30"/>
        <v>66.819999999999993</v>
      </c>
      <c r="N254" s="40">
        <f t="shared" si="30"/>
        <v>11.74</v>
      </c>
      <c r="O254" s="40">
        <f t="shared" si="30"/>
        <v>2.02</v>
      </c>
    </row>
    <row r="255" spans="1:15" ht="18">
      <c r="A255" s="34" t="s">
        <v>116</v>
      </c>
      <c r="B255" s="39" t="s">
        <v>117</v>
      </c>
      <c r="C255" s="36" t="s">
        <v>187</v>
      </c>
      <c r="D255" s="37">
        <v>1.17</v>
      </c>
      <c r="E255" s="37">
        <v>0.1</v>
      </c>
      <c r="F255" s="37">
        <v>5.67</v>
      </c>
      <c r="G255" s="37">
        <v>28.33</v>
      </c>
      <c r="H255" s="37">
        <v>0.05</v>
      </c>
      <c r="I255" s="37">
        <v>1.02</v>
      </c>
      <c r="J255" s="37">
        <v>0</v>
      </c>
      <c r="K255" s="37">
        <v>0</v>
      </c>
      <c r="L255" s="37">
        <v>24.5</v>
      </c>
      <c r="M255" s="37">
        <v>0</v>
      </c>
      <c r="N255" s="37">
        <v>34.479999999999997</v>
      </c>
      <c r="O255" s="38">
        <v>0.63</v>
      </c>
    </row>
    <row r="256" spans="1:15" ht="36">
      <c r="A256" s="34" t="s">
        <v>156</v>
      </c>
      <c r="B256" s="39" t="s">
        <v>157</v>
      </c>
      <c r="C256" s="36" t="s">
        <v>99</v>
      </c>
      <c r="D256" s="37">
        <v>2.35</v>
      </c>
      <c r="E256" s="37">
        <v>5.48</v>
      </c>
      <c r="F256" s="37">
        <v>16.920000000000002</v>
      </c>
      <c r="G256" s="37">
        <v>126.65</v>
      </c>
      <c r="H256" s="37">
        <v>0.125</v>
      </c>
      <c r="I256" s="37">
        <v>16.75</v>
      </c>
      <c r="J256" s="37">
        <v>0</v>
      </c>
      <c r="K256" s="37">
        <v>0.22500000000000001</v>
      </c>
      <c r="L256" s="37">
        <v>28.9</v>
      </c>
      <c r="M256" s="37">
        <v>58.725000000000001</v>
      </c>
      <c r="N256" s="37">
        <v>23.375</v>
      </c>
      <c r="O256" s="38">
        <v>1</v>
      </c>
    </row>
    <row r="257" spans="1:15" ht="18">
      <c r="A257" s="34" t="s">
        <v>151</v>
      </c>
      <c r="B257" s="39" t="s">
        <v>152</v>
      </c>
      <c r="C257" s="36" t="s">
        <v>187</v>
      </c>
      <c r="D257" s="37">
        <v>16.829999999999998</v>
      </c>
      <c r="E257" s="37">
        <v>7.78</v>
      </c>
      <c r="F257" s="37">
        <v>3.74</v>
      </c>
      <c r="G257" s="37">
        <v>152.47</v>
      </c>
      <c r="H257" s="37">
        <v>7.0000000000000007E-2</v>
      </c>
      <c r="I257" s="37">
        <v>1.35</v>
      </c>
      <c r="J257" s="37">
        <v>7.0000000000000007E-2</v>
      </c>
      <c r="K257" s="37">
        <v>0.19</v>
      </c>
      <c r="L257" s="37">
        <v>32.46</v>
      </c>
      <c r="M257" s="37">
        <v>126.75</v>
      </c>
      <c r="N257" s="37">
        <v>54.74</v>
      </c>
      <c r="O257" s="38">
        <v>1.2</v>
      </c>
    </row>
    <row r="258" spans="1:15" ht="18">
      <c r="A258" s="34" t="s">
        <v>122</v>
      </c>
      <c r="B258" s="39" t="s">
        <v>123</v>
      </c>
      <c r="C258" s="36" t="s">
        <v>188</v>
      </c>
      <c r="D258" s="37">
        <v>3.55</v>
      </c>
      <c r="E258" s="37">
        <v>7.52</v>
      </c>
      <c r="F258" s="37">
        <v>18.61</v>
      </c>
      <c r="G258" s="37">
        <v>158.15</v>
      </c>
      <c r="H258" s="37">
        <v>0.14399999999999999</v>
      </c>
      <c r="I258" s="37">
        <v>33.624000000000002</v>
      </c>
      <c r="J258" s="37">
        <v>0</v>
      </c>
      <c r="K258" s="37">
        <v>0.14399999999999999</v>
      </c>
      <c r="L258" s="37">
        <v>62.747999999999998</v>
      </c>
      <c r="M258" s="37">
        <v>61.271999999999998</v>
      </c>
      <c r="N258" s="37">
        <v>24.623999999999999</v>
      </c>
      <c r="O258" s="38">
        <v>1.224</v>
      </c>
    </row>
    <row r="259" spans="1:15" ht="36">
      <c r="A259" s="34" t="s">
        <v>93</v>
      </c>
      <c r="B259" s="39" t="s">
        <v>229</v>
      </c>
      <c r="C259" s="36" t="s">
        <v>41</v>
      </c>
      <c r="D259" s="37">
        <v>0.7</v>
      </c>
      <c r="E259" s="37">
        <v>0.3</v>
      </c>
      <c r="F259" s="37">
        <v>22.8</v>
      </c>
      <c r="G259" s="37">
        <v>97</v>
      </c>
      <c r="H259" s="37">
        <v>0</v>
      </c>
      <c r="I259" s="37">
        <v>70</v>
      </c>
      <c r="J259" s="37">
        <v>0</v>
      </c>
      <c r="K259" s="37">
        <v>0</v>
      </c>
      <c r="L259" s="37">
        <v>12</v>
      </c>
      <c r="M259" s="37">
        <v>3</v>
      </c>
      <c r="N259" s="37">
        <v>3</v>
      </c>
      <c r="O259" s="38">
        <v>1.5</v>
      </c>
    </row>
    <row r="260" spans="1:15" ht="18">
      <c r="A260" s="34" t="s">
        <v>42</v>
      </c>
      <c r="B260" s="39" t="s">
        <v>211</v>
      </c>
      <c r="C260" s="36" t="s">
        <v>44</v>
      </c>
      <c r="D260" s="37">
        <v>2.37</v>
      </c>
      <c r="E260" s="37">
        <v>0.3</v>
      </c>
      <c r="F260" s="37">
        <v>14.76</v>
      </c>
      <c r="G260" s="37">
        <v>70.5</v>
      </c>
      <c r="H260" s="37">
        <v>0.06</v>
      </c>
      <c r="I260" s="37">
        <v>0</v>
      </c>
      <c r="J260" s="37">
        <v>0</v>
      </c>
      <c r="K260" s="37">
        <v>0</v>
      </c>
      <c r="L260" s="37">
        <v>6.9</v>
      </c>
      <c r="M260" s="37">
        <v>0</v>
      </c>
      <c r="N260" s="37">
        <v>0</v>
      </c>
      <c r="O260" s="38">
        <v>0.56999999999999995</v>
      </c>
    </row>
    <row r="261" spans="1:15" ht="18">
      <c r="A261" s="34" t="s">
        <v>59</v>
      </c>
      <c r="B261" s="39" t="s">
        <v>60</v>
      </c>
      <c r="C261" s="36" t="s">
        <v>44</v>
      </c>
      <c r="D261" s="37">
        <v>1.98</v>
      </c>
      <c r="E261" s="37">
        <v>0.36</v>
      </c>
      <c r="F261" s="37">
        <v>10.02</v>
      </c>
      <c r="G261" s="37">
        <v>52.2</v>
      </c>
      <c r="H261" s="37">
        <v>5.3999999999999999E-2</v>
      </c>
      <c r="I261" s="37">
        <v>0</v>
      </c>
      <c r="J261" s="37">
        <v>0</v>
      </c>
      <c r="K261" s="37">
        <v>0.42</v>
      </c>
      <c r="L261" s="37">
        <v>10.5</v>
      </c>
      <c r="M261" s="37">
        <v>47.4</v>
      </c>
      <c r="N261" s="37">
        <v>14.1</v>
      </c>
      <c r="O261" s="38">
        <v>1.17</v>
      </c>
    </row>
    <row r="262" spans="1:15" ht="18">
      <c r="A262" s="34"/>
      <c r="B262" s="35" t="s">
        <v>61</v>
      </c>
      <c r="C262" s="36"/>
      <c r="D262" s="40">
        <f>SUM(D255:D261)</f>
        <v>28.95</v>
      </c>
      <c r="E262" s="40">
        <f t="shared" ref="E262:O262" si="31">SUM(E255:E261)</f>
        <v>21.84</v>
      </c>
      <c r="F262" s="40">
        <f t="shared" si="31"/>
        <v>92.52000000000001</v>
      </c>
      <c r="G262" s="40">
        <f t="shared" si="31"/>
        <v>685.30000000000007</v>
      </c>
      <c r="H262" s="40">
        <f t="shared" si="31"/>
        <v>0.503</v>
      </c>
      <c r="I262" s="40">
        <f t="shared" si="31"/>
        <v>122.744</v>
      </c>
      <c r="J262" s="40">
        <f t="shared" si="31"/>
        <v>7.0000000000000007E-2</v>
      </c>
      <c r="K262" s="40">
        <f t="shared" si="31"/>
        <v>0.97900000000000009</v>
      </c>
      <c r="L262" s="40">
        <f t="shared" si="31"/>
        <v>178.00800000000001</v>
      </c>
      <c r="M262" s="40">
        <f t="shared" si="31"/>
        <v>297.14699999999999</v>
      </c>
      <c r="N262" s="40">
        <f t="shared" si="31"/>
        <v>154.31899999999999</v>
      </c>
      <c r="O262" s="40">
        <f t="shared" si="31"/>
        <v>7.2940000000000005</v>
      </c>
    </row>
    <row r="263" spans="1:15" ht="18">
      <c r="A263" s="34" t="s">
        <v>108</v>
      </c>
      <c r="B263" s="39" t="s">
        <v>239</v>
      </c>
      <c r="C263" s="36" t="s">
        <v>41</v>
      </c>
      <c r="D263" s="37">
        <v>1.4</v>
      </c>
      <c r="E263" s="37">
        <v>0.2</v>
      </c>
      <c r="F263" s="37">
        <v>26.4</v>
      </c>
      <c r="G263" s="37">
        <v>120</v>
      </c>
      <c r="H263" s="37">
        <v>0.08</v>
      </c>
      <c r="I263" s="37">
        <v>80</v>
      </c>
      <c r="J263" s="37">
        <v>0.02</v>
      </c>
      <c r="K263" s="37">
        <v>0.4</v>
      </c>
      <c r="L263" s="37">
        <v>36</v>
      </c>
      <c r="M263" s="37">
        <v>26</v>
      </c>
      <c r="N263" s="37">
        <v>22</v>
      </c>
      <c r="O263" s="38">
        <v>0.6</v>
      </c>
    </row>
    <row r="264" spans="1:15" s="13" customFormat="1" ht="36">
      <c r="A264" s="34" t="s">
        <v>148</v>
      </c>
      <c r="B264" s="39" t="s">
        <v>236</v>
      </c>
      <c r="C264" s="36" t="s">
        <v>52</v>
      </c>
      <c r="D264" s="37">
        <v>3.92</v>
      </c>
      <c r="E264" s="37">
        <v>3.52</v>
      </c>
      <c r="F264" s="37">
        <v>23.5</v>
      </c>
      <c r="G264" s="37">
        <v>141.24</v>
      </c>
      <c r="H264" s="37">
        <v>6.6000000000000003E-2</v>
      </c>
      <c r="I264" s="37">
        <v>14.49</v>
      </c>
      <c r="J264" s="37">
        <v>6.0000000000000001E-3</v>
      </c>
      <c r="K264" s="37">
        <v>0.48</v>
      </c>
      <c r="L264" s="37">
        <v>24.192</v>
      </c>
      <c r="M264" s="37">
        <v>40.944000000000003</v>
      </c>
      <c r="N264" s="37">
        <v>10.763999999999999</v>
      </c>
      <c r="O264" s="38">
        <v>0.624</v>
      </c>
    </row>
    <row r="265" spans="1:15" s="6" customFormat="1" ht="18.75" thickBot="1">
      <c r="A265" s="41"/>
      <c r="B265" s="42" t="s">
        <v>66</v>
      </c>
      <c r="C265" s="43"/>
      <c r="D265" s="44">
        <f>SUM(D252:D264)</f>
        <v>85.62</v>
      </c>
      <c r="E265" s="44">
        <f t="shared" ref="E265:O265" si="32">SUM(E252:E264)</f>
        <v>79.399999999999991</v>
      </c>
      <c r="F265" s="44">
        <f t="shared" si="32"/>
        <v>365.62</v>
      </c>
      <c r="G265" s="44">
        <f t="shared" si="32"/>
        <v>2530.1600000000008</v>
      </c>
      <c r="H265" s="44">
        <f t="shared" si="32"/>
        <v>1.3920000000000001</v>
      </c>
      <c r="I265" s="44">
        <f t="shared" si="32"/>
        <v>340.61799999999999</v>
      </c>
      <c r="J265" s="44">
        <f t="shared" si="32"/>
        <v>0.24600000000000002</v>
      </c>
      <c r="K265" s="44">
        <f t="shared" si="32"/>
        <v>2.9180000000000001</v>
      </c>
      <c r="L265" s="44">
        <f t="shared" si="32"/>
        <v>767.64800000000002</v>
      </c>
      <c r="M265" s="44">
        <f t="shared" si="32"/>
        <v>794.87799999999993</v>
      </c>
      <c r="N265" s="44">
        <f t="shared" si="32"/>
        <v>364.88199999999995</v>
      </c>
      <c r="O265" s="44">
        <f t="shared" si="32"/>
        <v>19.852</v>
      </c>
    </row>
    <row r="266" spans="1:15" s="1" customFormat="1" ht="18">
      <c r="A266" s="47"/>
      <c r="B266" s="22"/>
      <c r="C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</row>
    <row r="267" spans="1:15" s="1" customFormat="1" ht="18">
      <c r="A267" s="21" t="s">
        <v>0</v>
      </c>
      <c r="B267" s="22" t="s">
        <v>169</v>
      </c>
      <c r="C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</row>
    <row r="268" spans="1:15" s="1" customFormat="1" ht="18">
      <c r="A268" s="21" t="s">
        <v>21</v>
      </c>
      <c r="B268" s="25" t="s">
        <v>22</v>
      </c>
      <c r="C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</row>
    <row r="269" spans="1:15" s="1" customFormat="1" ht="18">
      <c r="A269" s="82" t="s">
        <v>19</v>
      </c>
      <c r="B269" s="84" t="s">
        <v>186</v>
      </c>
      <c r="C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1:15" s="1" customFormat="1" ht="18.75" thickBot="1">
      <c r="A270" s="83"/>
      <c r="B270" s="85"/>
      <c r="C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1:15" s="3" customFormat="1" ht="33" customHeight="1">
      <c r="A271" s="86" t="s">
        <v>1</v>
      </c>
      <c r="B271" s="88" t="s">
        <v>2</v>
      </c>
      <c r="C271" s="90" t="s">
        <v>14</v>
      </c>
      <c r="D271" s="92" t="s">
        <v>7</v>
      </c>
      <c r="E271" s="92"/>
      <c r="F271" s="92"/>
      <c r="G271" s="92" t="s">
        <v>3</v>
      </c>
      <c r="H271" s="92" t="s">
        <v>4</v>
      </c>
      <c r="I271" s="92"/>
      <c r="J271" s="92"/>
      <c r="K271" s="92"/>
      <c r="L271" s="94" t="s">
        <v>5</v>
      </c>
      <c r="M271" s="95"/>
      <c r="N271" s="95"/>
      <c r="O271" s="96"/>
    </row>
    <row r="272" spans="1:15" s="4" customFormat="1" ht="36.75" thickBot="1">
      <c r="A272" s="87"/>
      <c r="B272" s="89"/>
      <c r="C272" s="91"/>
      <c r="D272" s="26" t="s">
        <v>8</v>
      </c>
      <c r="E272" s="26" t="s">
        <v>6</v>
      </c>
      <c r="F272" s="26" t="s">
        <v>9</v>
      </c>
      <c r="G272" s="93"/>
      <c r="H272" s="26" t="s">
        <v>10</v>
      </c>
      <c r="I272" s="26" t="s">
        <v>11</v>
      </c>
      <c r="J272" s="26" t="s">
        <v>15</v>
      </c>
      <c r="K272" s="26" t="s">
        <v>16</v>
      </c>
      <c r="L272" s="26" t="s">
        <v>12</v>
      </c>
      <c r="M272" s="27" t="s">
        <v>17</v>
      </c>
      <c r="N272" s="27" t="s">
        <v>18</v>
      </c>
      <c r="O272" s="28" t="s">
        <v>13</v>
      </c>
    </row>
    <row r="273" spans="1:15" s="4" customFormat="1" ht="18">
      <c r="A273" s="29" t="s">
        <v>23</v>
      </c>
      <c r="B273" s="30" t="s">
        <v>24</v>
      </c>
      <c r="C273" s="31" t="s">
        <v>25</v>
      </c>
      <c r="D273" s="32" t="s">
        <v>26</v>
      </c>
      <c r="E273" s="32" t="s">
        <v>27</v>
      </c>
      <c r="F273" s="32" t="s">
        <v>28</v>
      </c>
      <c r="G273" s="32" t="s">
        <v>29</v>
      </c>
      <c r="H273" s="32" t="s">
        <v>30</v>
      </c>
      <c r="I273" s="32" t="s">
        <v>31</v>
      </c>
      <c r="J273" s="32" t="s">
        <v>32</v>
      </c>
      <c r="K273" s="32" t="s">
        <v>33</v>
      </c>
      <c r="L273" s="32" t="s">
        <v>34</v>
      </c>
      <c r="M273" s="32" t="s">
        <v>35</v>
      </c>
      <c r="N273" s="32" t="s">
        <v>36</v>
      </c>
      <c r="O273" s="33" t="s">
        <v>37</v>
      </c>
    </row>
    <row r="274" spans="1:15" ht="18">
      <c r="A274" s="34"/>
      <c r="B274" s="35" t="s">
        <v>38</v>
      </c>
      <c r="C274" s="36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8"/>
    </row>
    <row r="275" spans="1:15" ht="18">
      <c r="A275" s="34" t="s">
        <v>150</v>
      </c>
      <c r="B275" s="39" t="s">
        <v>237</v>
      </c>
      <c r="C275" s="36" t="s">
        <v>41</v>
      </c>
      <c r="D275" s="37">
        <v>12.26</v>
      </c>
      <c r="E275" s="37">
        <v>11.66</v>
      </c>
      <c r="F275" s="37">
        <v>55.06</v>
      </c>
      <c r="G275" s="37">
        <v>226.2</v>
      </c>
      <c r="H275" s="37">
        <v>0.08</v>
      </c>
      <c r="I275" s="37">
        <v>1.32</v>
      </c>
      <c r="J275" s="37">
        <v>0.08</v>
      </c>
      <c r="K275" s="37">
        <v>0.2</v>
      </c>
      <c r="L275" s="37">
        <v>126.6</v>
      </c>
      <c r="M275" s="37">
        <v>140.4</v>
      </c>
      <c r="N275" s="37">
        <v>30.6</v>
      </c>
      <c r="O275" s="38">
        <v>0.56000000000000005</v>
      </c>
    </row>
    <row r="276" spans="1:15" ht="18">
      <c r="A276" s="34" t="s">
        <v>42</v>
      </c>
      <c r="B276" s="39" t="s">
        <v>211</v>
      </c>
      <c r="C276" s="36" t="s">
        <v>44</v>
      </c>
      <c r="D276" s="37">
        <v>2.25</v>
      </c>
      <c r="E276" s="37">
        <v>0.87</v>
      </c>
      <c r="F276" s="37">
        <v>15.42</v>
      </c>
      <c r="G276" s="37">
        <v>78.599999999999994</v>
      </c>
      <c r="H276" s="37">
        <v>3.3000000000000002E-2</v>
      </c>
      <c r="I276" s="37">
        <v>0</v>
      </c>
      <c r="J276" s="37">
        <v>0</v>
      </c>
      <c r="K276" s="37">
        <v>0.51</v>
      </c>
      <c r="L276" s="37">
        <v>5.7</v>
      </c>
      <c r="M276" s="37">
        <v>19.5</v>
      </c>
      <c r="N276" s="37">
        <v>3.9</v>
      </c>
      <c r="O276" s="38">
        <v>0.36</v>
      </c>
    </row>
    <row r="277" spans="1:15" ht="18">
      <c r="A277" s="34" t="s">
        <v>47</v>
      </c>
      <c r="B277" s="39" t="s">
        <v>224</v>
      </c>
      <c r="C277" s="36" t="s">
        <v>41</v>
      </c>
      <c r="D277" s="37">
        <v>0.1</v>
      </c>
      <c r="E277" s="37">
        <v>0</v>
      </c>
      <c r="F277" s="37">
        <v>15</v>
      </c>
      <c r="G277" s="37">
        <v>60</v>
      </c>
      <c r="H277" s="37">
        <v>0</v>
      </c>
      <c r="I277" s="37">
        <v>0</v>
      </c>
      <c r="J277" s="37">
        <v>0</v>
      </c>
      <c r="K277" s="37">
        <v>0</v>
      </c>
      <c r="L277" s="37">
        <v>11</v>
      </c>
      <c r="M277" s="37">
        <v>3</v>
      </c>
      <c r="N277" s="37">
        <v>1</v>
      </c>
      <c r="O277" s="38">
        <v>0.3</v>
      </c>
    </row>
    <row r="278" spans="1:15" ht="18">
      <c r="A278" s="34"/>
      <c r="B278" s="35" t="s">
        <v>49</v>
      </c>
      <c r="C278" s="36"/>
      <c r="D278" s="40">
        <f>SUM(D275:D277)</f>
        <v>14.61</v>
      </c>
      <c r="E278" s="40">
        <f t="shared" ref="E278:O278" si="33">SUM(E275:E277)</f>
        <v>12.53</v>
      </c>
      <c r="F278" s="40">
        <f t="shared" si="33"/>
        <v>85.48</v>
      </c>
      <c r="G278" s="40">
        <f t="shared" si="33"/>
        <v>364.79999999999995</v>
      </c>
      <c r="H278" s="40">
        <f t="shared" si="33"/>
        <v>0.113</v>
      </c>
      <c r="I278" s="40">
        <f t="shared" si="33"/>
        <v>1.32</v>
      </c>
      <c r="J278" s="40">
        <f t="shared" si="33"/>
        <v>0.08</v>
      </c>
      <c r="K278" s="40">
        <f t="shared" si="33"/>
        <v>0.71</v>
      </c>
      <c r="L278" s="40">
        <f t="shared" si="33"/>
        <v>143.29999999999998</v>
      </c>
      <c r="M278" s="40">
        <f t="shared" si="33"/>
        <v>162.9</v>
      </c>
      <c r="N278" s="40">
        <f t="shared" si="33"/>
        <v>35.5</v>
      </c>
      <c r="O278" s="40">
        <f t="shared" si="33"/>
        <v>1.22</v>
      </c>
    </row>
    <row r="279" spans="1:15" ht="18">
      <c r="A279" s="34" t="s">
        <v>101</v>
      </c>
      <c r="B279" s="39" t="s">
        <v>102</v>
      </c>
      <c r="C279" s="36" t="s">
        <v>187</v>
      </c>
      <c r="D279" s="37">
        <v>1.33</v>
      </c>
      <c r="E279" s="37">
        <v>0.17</v>
      </c>
      <c r="F279" s="37">
        <v>7.17</v>
      </c>
      <c r="G279" s="37">
        <v>35</v>
      </c>
      <c r="H279" s="37">
        <v>0.02</v>
      </c>
      <c r="I279" s="37">
        <v>2.0299999999999998</v>
      </c>
      <c r="J279" s="37">
        <v>0</v>
      </c>
      <c r="K279" s="37">
        <v>0</v>
      </c>
      <c r="L279" s="37">
        <v>33.85</v>
      </c>
      <c r="M279" s="37">
        <v>0</v>
      </c>
      <c r="N279" s="37">
        <v>20.13</v>
      </c>
      <c r="O279" s="38">
        <v>1.28</v>
      </c>
    </row>
    <row r="280" spans="1:15" ht="36">
      <c r="A280" s="34" t="s">
        <v>131</v>
      </c>
      <c r="B280" s="39" t="s">
        <v>132</v>
      </c>
      <c r="C280" s="36" t="s">
        <v>99</v>
      </c>
      <c r="D280" s="37">
        <v>2.37</v>
      </c>
      <c r="E280" s="37">
        <v>2.65</v>
      </c>
      <c r="F280" s="37">
        <v>15.05</v>
      </c>
      <c r="G280" s="37">
        <v>94.38</v>
      </c>
      <c r="H280" s="37">
        <v>0.1</v>
      </c>
      <c r="I280" s="37">
        <v>11.55</v>
      </c>
      <c r="J280" s="37">
        <v>0</v>
      </c>
      <c r="K280" s="37">
        <v>7.4999999999999997E-2</v>
      </c>
      <c r="L280" s="37">
        <v>22.8</v>
      </c>
      <c r="M280" s="37">
        <v>39.200000000000003</v>
      </c>
      <c r="N280" s="37">
        <v>15.2</v>
      </c>
      <c r="O280" s="38">
        <v>0.77500000000000002</v>
      </c>
    </row>
    <row r="281" spans="1:15" ht="18">
      <c r="A281" s="34" t="s">
        <v>170</v>
      </c>
      <c r="B281" s="39" t="s">
        <v>171</v>
      </c>
      <c r="C281" s="36" t="s">
        <v>187</v>
      </c>
      <c r="D281" s="37">
        <v>17.3</v>
      </c>
      <c r="E281" s="37">
        <v>36.700000000000003</v>
      </c>
      <c r="F281" s="37">
        <v>11.8</v>
      </c>
      <c r="G281" s="37">
        <v>222</v>
      </c>
      <c r="H281" s="37">
        <v>0.25</v>
      </c>
      <c r="I281" s="37">
        <v>7.2</v>
      </c>
      <c r="J281" s="37">
        <v>6.9</v>
      </c>
      <c r="K281" s="37">
        <v>1.2</v>
      </c>
      <c r="L281" s="37">
        <v>22</v>
      </c>
      <c r="M281" s="37">
        <v>267</v>
      </c>
      <c r="N281" s="37">
        <v>21</v>
      </c>
      <c r="O281" s="38">
        <v>5.2</v>
      </c>
    </row>
    <row r="282" spans="1:15" ht="18">
      <c r="A282" s="34" t="s">
        <v>172</v>
      </c>
      <c r="B282" s="39" t="s">
        <v>173</v>
      </c>
      <c r="C282" s="36" t="s">
        <v>188</v>
      </c>
      <c r="D282" s="37">
        <v>5.65</v>
      </c>
      <c r="E282" s="37">
        <v>3.98</v>
      </c>
      <c r="F282" s="37">
        <v>20.39</v>
      </c>
      <c r="G282" s="37">
        <v>219.37</v>
      </c>
      <c r="H282" s="37">
        <v>7.1999999999999995E-2</v>
      </c>
      <c r="I282" s="37">
        <v>0</v>
      </c>
      <c r="J282" s="37">
        <v>0</v>
      </c>
      <c r="K282" s="37">
        <v>0.66600000000000004</v>
      </c>
      <c r="L282" s="37">
        <v>30.815999999999999</v>
      </c>
      <c r="M282" s="37">
        <v>193.608</v>
      </c>
      <c r="N282" s="37">
        <v>25.416</v>
      </c>
      <c r="O282" s="38">
        <v>1.0980000000000001</v>
      </c>
    </row>
    <row r="283" spans="1:15" ht="18">
      <c r="A283" s="34" t="s">
        <v>80</v>
      </c>
      <c r="B283" s="39" t="s">
        <v>238</v>
      </c>
      <c r="C283" s="36" t="s">
        <v>41</v>
      </c>
      <c r="D283" s="37">
        <v>0.3</v>
      </c>
      <c r="E283" s="37">
        <v>0.2</v>
      </c>
      <c r="F283" s="37">
        <v>20.2</v>
      </c>
      <c r="G283" s="37">
        <v>81</v>
      </c>
      <c r="H283" s="37">
        <v>0.04</v>
      </c>
      <c r="I283" s="37">
        <v>1.48</v>
      </c>
      <c r="J283" s="37">
        <v>0.22</v>
      </c>
      <c r="K283" s="37">
        <v>2.04</v>
      </c>
      <c r="L283" s="37">
        <v>68.739999999999995</v>
      </c>
      <c r="M283" s="37">
        <v>54.02</v>
      </c>
      <c r="N283" s="37">
        <v>40.86</v>
      </c>
      <c r="O283" s="38">
        <v>1.24</v>
      </c>
    </row>
    <row r="284" spans="1:15" ht="18">
      <c r="A284" s="34" t="s">
        <v>42</v>
      </c>
      <c r="B284" s="39" t="s">
        <v>211</v>
      </c>
      <c r="C284" s="36" t="s">
        <v>44</v>
      </c>
      <c r="D284" s="37">
        <v>2.37</v>
      </c>
      <c r="E284" s="37">
        <v>0.3</v>
      </c>
      <c r="F284" s="37">
        <v>14.76</v>
      </c>
      <c r="G284" s="37">
        <v>70.5</v>
      </c>
      <c r="H284" s="37">
        <v>0.06</v>
      </c>
      <c r="I284" s="37">
        <v>0</v>
      </c>
      <c r="J284" s="37">
        <v>0</v>
      </c>
      <c r="K284" s="37">
        <v>0</v>
      </c>
      <c r="L284" s="37">
        <v>6.9</v>
      </c>
      <c r="M284" s="37">
        <v>0</v>
      </c>
      <c r="N284" s="37">
        <v>0</v>
      </c>
      <c r="O284" s="38">
        <v>0.56999999999999995</v>
      </c>
    </row>
    <row r="285" spans="1:15" ht="18">
      <c r="A285" s="34" t="s">
        <v>59</v>
      </c>
      <c r="B285" s="39" t="s">
        <v>60</v>
      </c>
      <c r="C285" s="36" t="s">
        <v>44</v>
      </c>
      <c r="D285" s="37">
        <v>1.98</v>
      </c>
      <c r="E285" s="37">
        <v>0.36</v>
      </c>
      <c r="F285" s="37">
        <v>10.02</v>
      </c>
      <c r="G285" s="37">
        <v>52.2</v>
      </c>
      <c r="H285" s="37">
        <v>5.3999999999999999E-2</v>
      </c>
      <c r="I285" s="37">
        <v>0</v>
      </c>
      <c r="J285" s="37">
        <v>0</v>
      </c>
      <c r="K285" s="37">
        <v>0.42</v>
      </c>
      <c r="L285" s="37">
        <v>10.5</v>
      </c>
      <c r="M285" s="37">
        <v>47.4</v>
      </c>
      <c r="N285" s="37">
        <v>14.1</v>
      </c>
      <c r="O285" s="38">
        <v>1.17</v>
      </c>
    </row>
    <row r="286" spans="1:15" s="6" customFormat="1" ht="18.75" thickBot="1">
      <c r="A286" s="41"/>
      <c r="B286" s="42" t="s">
        <v>66</v>
      </c>
      <c r="C286" s="43"/>
      <c r="D286" s="44">
        <f>SUM(D275:D285)</f>
        <v>60.519999999999989</v>
      </c>
      <c r="E286" s="44">
        <f t="shared" ref="E286:O286" si="34">SUM(E275:E285)</f>
        <v>69.42</v>
      </c>
      <c r="F286" s="44">
        <f t="shared" si="34"/>
        <v>270.34999999999997</v>
      </c>
      <c r="G286" s="44">
        <f t="shared" si="34"/>
        <v>1504.05</v>
      </c>
      <c r="H286" s="44">
        <f t="shared" si="34"/>
        <v>0.82200000000000006</v>
      </c>
      <c r="I286" s="44">
        <f t="shared" si="34"/>
        <v>24.9</v>
      </c>
      <c r="J286" s="44">
        <f t="shared" si="34"/>
        <v>7.28</v>
      </c>
      <c r="K286" s="44">
        <f t="shared" si="34"/>
        <v>5.8209999999999997</v>
      </c>
      <c r="L286" s="44">
        <f t="shared" si="34"/>
        <v>482.20599999999996</v>
      </c>
      <c r="M286" s="44">
        <f t="shared" si="34"/>
        <v>927.02799999999991</v>
      </c>
      <c r="N286" s="44">
        <f t="shared" si="34"/>
        <v>207.70599999999999</v>
      </c>
      <c r="O286" s="44">
        <f t="shared" si="34"/>
        <v>13.773000000000001</v>
      </c>
    </row>
    <row r="287" spans="1:15" ht="18.75" thickBot="1">
      <c r="A287" s="13"/>
      <c r="B287" s="14"/>
      <c r="C287" s="15"/>
      <c r="D287" s="50">
        <f>D279+D280+D281+D282+D283+D284+D285</f>
        <v>31.3</v>
      </c>
      <c r="E287" s="50">
        <f t="shared" ref="E287:O287" si="35">E279+E280+E281+E282+E283+E284+E285</f>
        <v>44.36</v>
      </c>
      <c r="F287" s="50">
        <f t="shared" si="35"/>
        <v>99.39</v>
      </c>
      <c r="G287" s="50">
        <f t="shared" si="35"/>
        <v>774.45</v>
      </c>
      <c r="H287" s="50">
        <f t="shared" si="35"/>
        <v>0.59600000000000009</v>
      </c>
      <c r="I287" s="50">
        <f t="shared" si="35"/>
        <v>22.26</v>
      </c>
      <c r="J287" s="50">
        <f t="shared" si="35"/>
        <v>7.12</v>
      </c>
      <c r="K287" s="50">
        <f t="shared" si="35"/>
        <v>4.4009999999999998</v>
      </c>
      <c r="L287" s="50">
        <f t="shared" si="35"/>
        <v>195.60600000000002</v>
      </c>
      <c r="M287" s="50">
        <f t="shared" si="35"/>
        <v>601.22799999999995</v>
      </c>
      <c r="N287" s="50">
        <f t="shared" si="35"/>
        <v>136.70599999999999</v>
      </c>
      <c r="O287" s="50">
        <f t="shared" si="35"/>
        <v>11.333000000000002</v>
      </c>
    </row>
    <row r="288" spans="1:15" s="3" customFormat="1" ht="30" customHeight="1" thickBot="1">
      <c r="A288" s="51"/>
      <c r="B288" s="103" t="s">
        <v>190</v>
      </c>
      <c r="C288" s="104"/>
      <c r="D288" s="52" t="s">
        <v>174</v>
      </c>
      <c r="E288" s="53" t="s">
        <v>175</v>
      </c>
      <c r="F288" s="53" t="s">
        <v>176</v>
      </c>
      <c r="G288" s="53" t="s">
        <v>177</v>
      </c>
      <c r="H288" s="53" t="s">
        <v>178</v>
      </c>
      <c r="I288" s="53" t="s">
        <v>179</v>
      </c>
      <c r="J288" s="53" t="s">
        <v>180</v>
      </c>
      <c r="K288" s="53" t="s">
        <v>181</v>
      </c>
      <c r="L288" s="53" t="s">
        <v>182</v>
      </c>
      <c r="M288" s="53" t="s">
        <v>183</v>
      </c>
      <c r="N288" s="53" t="s">
        <v>184</v>
      </c>
      <c r="O288" s="54" t="s">
        <v>185</v>
      </c>
    </row>
    <row r="289" spans="1:15" s="11" customFormat="1" ht="18.75" thickBot="1">
      <c r="A289" s="55"/>
      <c r="B289" s="105"/>
      <c r="C289" s="106"/>
      <c r="D289" s="56">
        <v>15.02</v>
      </c>
      <c r="E289" s="57">
        <v>15.45</v>
      </c>
      <c r="F289" s="57">
        <v>60.56</v>
      </c>
      <c r="G289" s="57">
        <v>444.66</v>
      </c>
      <c r="H289" s="57">
        <v>0.18</v>
      </c>
      <c r="I289" s="57">
        <v>3.49</v>
      </c>
      <c r="J289" s="57">
        <v>0.1</v>
      </c>
      <c r="K289" s="57">
        <v>0.67</v>
      </c>
      <c r="L289" s="57">
        <v>229.19</v>
      </c>
      <c r="M289" s="57">
        <v>223.67</v>
      </c>
      <c r="N289" s="57">
        <v>37.49</v>
      </c>
      <c r="O289" s="58">
        <v>2.0499999999999998</v>
      </c>
    </row>
    <row r="290" spans="1:15" ht="18.75" thickBot="1">
      <c r="A290" s="13"/>
      <c r="B290" s="99" t="s">
        <v>191</v>
      </c>
      <c r="C290" s="100"/>
      <c r="D290" s="59">
        <v>28.97</v>
      </c>
      <c r="E290" s="60">
        <v>27.08</v>
      </c>
      <c r="F290" s="60">
        <v>112.3</v>
      </c>
      <c r="G290" s="60">
        <v>813.75</v>
      </c>
      <c r="H290" s="60">
        <v>0.57999999999999996</v>
      </c>
      <c r="I290" s="60">
        <v>54.82</v>
      </c>
      <c r="J290" s="60">
        <v>0.7</v>
      </c>
      <c r="K290" s="60">
        <v>2.63</v>
      </c>
      <c r="L290" s="60">
        <v>197.87</v>
      </c>
      <c r="M290" s="60">
        <v>291.89999999999998</v>
      </c>
      <c r="N290" s="60">
        <v>120.86</v>
      </c>
      <c r="O290" s="61">
        <v>8.8000000000000007</v>
      </c>
    </row>
    <row r="291" spans="1:15" ht="18.75" thickBot="1">
      <c r="A291" s="13"/>
      <c r="B291" s="101" t="s">
        <v>192</v>
      </c>
      <c r="C291" s="102"/>
      <c r="D291" s="59">
        <v>49.52</v>
      </c>
      <c r="E291" s="60">
        <v>45.53</v>
      </c>
      <c r="F291" s="60">
        <v>212.56</v>
      </c>
      <c r="G291" s="60">
        <v>1498.86</v>
      </c>
      <c r="H291" s="60">
        <v>0.85</v>
      </c>
      <c r="I291" s="60">
        <v>83.42</v>
      </c>
      <c r="J291" s="60">
        <v>0.83</v>
      </c>
      <c r="K291" s="60">
        <v>3.89</v>
      </c>
      <c r="L291" s="60">
        <v>517.1</v>
      </c>
      <c r="M291" s="60">
        <v>564.63</v>
      </c>
      <c r="N291" s="60">
        <v>178.75</v>
      </c>
      <c r="O291" s="61">
        <v>11.65</v>
      </c>
    </row>
  </sheetData>
  <mergeCells count="120">
    <mergeCell ref="A11:A12"/>
    <mergeCell ref="B11:B12"/>
    <mergeCell ref="A13:A14"/>
    <mergeCell ref="B13:B14"/>
    <mergeCell ref="C13:C14"/>
    <mergeCell ref="D13:F13"/>
    <mergeCell ref="A8:O8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8:A59"/>
    <mergeCell ref="B58:B59"/>
    <mergeCell ref="A60:A61"/>
    <mergeCell ref="B60:B61"/>
    <mergeCell ref="C60:C61"/>
    <mergeCell ref="D60:F60"/>
    <mergeCell ref="G60:G61"/>
    <mergeCell ref="H60:K60"/>
    <mergeCell ref="A106:A107"/>
    <mergeCell ref="B106:B107"/>
    <mergeCell ref="A108:A109"/>
    <mergeCell ref="B108:B109"/>
    <mergeCell ref="C108:C109"/>
    <mergeCell ref="D108:F108"/>
    <mergeCell ref="L60:O60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8:A199"/>
    <mergeCell ref="B198:B199"/>
    <mergeCell ref="A200:A201"/>
    <mergeCell ref="B200:B201"/>
    <mergeCell ref="C200:C201"/>
    <mergeCell ref="D200:F200"/>
    <mergeCell ref="L152:O152"/>
    <mergeCell ref="A175:A176"/>
    <mergeCell ref="B175:B176"/>
    <mergeCell ref="A177:A178"/>
    <mergeCell ref="B177:B178"/>
    <mergeCell ref="C177:C178"/>
    <mergeCell ref="D177:F177"/>
    <mergeCell ref="G177:G178"/>
    <mergeCell ref="H177:K177"/>
    <mergeCell ref="L177:O177"/>
    <mergeCell ref="G200:G201"/>
    <mergeCell ref="H200:K200"/>
    <mergeCell ref="L200:O200"/>
    <mergeCell ref="A222:A223"/>
    <mergeCell ref="B222:B223"/>
    <mergeCell ref="A224:A225"/>
    <mergeCell ref="B224:B225"/>
    <mergeCell ref="C224:C225"/>
    <mergeCell ref="D224:F224"/>
    <mergeCell ref="G224:G225"/>
    <mergeCell ref="H224:K224"/>
    <mergeCell ref="L224:O224"/>
    <mergeCell ref="A246:A247"/>
    <mergeCell ref="B246:B247"/>
    <mergeCell ref="A248:A249"/>
    <mergeCell ref="B248:B249"/>
    <mergeCell ref="C248:C249"/>
    <mergeCell ref="D248:F248"/>
    <mergeCell ref="G248:G249"/>
    <mergeCell ref="H248:K248"/>
    <mergeCell ref="B288:C289"/>
    <mergeCell ref="B291:C291"/>
    <mergeCell ref="L248:O248"/>
    <mergeCell ref="A269:A270"/>
    <mergeCell ref="B269:B270"/>
    <mergeCell ref="A271:A272"/>
    <mergeCell ref="B271:B272"/>
    <mergeCell ref="C271:C272"/>
    <mergeCell ref="D271:F271"/>
    <mergeCell ref="G271:G272"/>
    <mergeCell ref="H271:K271"/>
    <mergeCell ref="L271:O271"/>
    <mergeCell ref="L1:O1"/>
    <mergeCell ref="L2:O2"/>
    <mergeCell ref="L3:O3"/>
    <mergeCell ref="L4:O4"/>
    <mergeCell ref="D1:G1"/>
    <mergeCell ref="D2:G2"/>
    <mergeCell ref="D4:G4"/>
    <mergeCell ref="D3:G3"/>
    <mergeCell ref="B290:C290"/>
  </mergeCells>
  <pageMargins left="0.7" right="0.7" top="0.75" bottom="0.75" header="0.3" footer="0.3"/>
  <pageSetup paperSize="9" scale="65" orientation="landscape" r:id="rId1"/>
  <rowBreaks count="11" manualBreakCount="11">
    <brk id="32" max="16383" man="1"/>
    <brk id="55" max="16383" man="1"/>
    <brk id="79" max="16383" man="1"/>
    <brk id="103" max="16383" man="1"/>
    <brk id="126" max="16383" man="1"/>
    <brk id="147" max="16383" man="1"/>
    <brk id="172" max="16383" man="1"/>
    <brk id="195" max="16383" man="1"/>
    <brk id="219" max="16383" man="1"/>
    <brk id="243" max="16383" man="1"/>
    <brk id="2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281"/>
  <sheetViews>
    <sheetView tabSelected="1" view="pageBreakPreview" zoomScaleSheetLayoutView="100" workbookViewId="0">
      <selection activeCell="B11" sqref="B11"/>
    </sheetView>
  </sheetViews>
  <sheetFormatPr defaultColWidth="13.28515625" defaultRowHeight="18"/>
  <cols>
    <col min="1" max="1" width="13.28515625" style="13"/>
    <col min="2" max="2" width="13.28515625" style="14"/>
    <col min="3" max="3" width="13.28515625" style="15"/>
    <col min="4" max="4" width="17.5703125" style="16" customWidth="1"/>
    <col min="5" max="15" width="13.28515625" style="16"/>
    <col min="16" max="16384" width="13.28515625" style="13"/>
  </cols>
  <sheetData>
    <row r="1" spans="1:16" ht="18.75">
      <c r="E1" s="76" t="s">
        <v>250</v>
      </c>
      <c r="F1" s="76"/>
      <c r="G1" s="76"/>
      <c r="H1" s="76"/>
      <c r="I1" s="76"/>
      <c r="K1" s="76" t="s">
        <v>255</v>
      </c>
      <c r="L1" s="76"/>
      <c r="M1" s="76"/>
      <c r="N1" s="76"/>
      <c r="O1" s="76"/>
    </row>
    <row r="2" spans="1:16" ht="18.75">
      <c r="E2" s="79"/>
      <c r="F2" s="79"/>
      <c r="G2" s="79"/>
      <c r="H2" s="79"/>
      <c r="I2" s="79"/>
      <c r="K2" s="114" t="s">
        <v>256</v>
      </c>
      <c r="L2" s="114"/>
      <c r="M2" s="114"/>
      <c r="N2" s="114"/>
      <c r="O2" s="114"/>
    </row>
    <row r="3" spans="1:16" ht="18.75">
      <c r="E3" s="79"/>
      <c r="F3" s="79"/>
      <c r="G3" s="79"/>
      <c r="H3" s="79"/>
      <c r="I3" s="79"/>
      <c r="K3" s="77" t="s">
        <v>252</v>
      </c>
      <c r="L3" s="77"/>
      <c r="M3" s="77"/>
      <c r="N3" s="77"/>
      <c r="O3" s="77"/>
    </row>
    <row r="4" spans="1:16" ht="18.75">
      <c r="E4" s="79"/>
      <c r="F4" s="79"/>
      <c r="G4" s="79"/>
      <c r="H4" s="79"/>
      <c r="I4" s="79"/>
      <c r="K4" s="77" t="s">
        <v>262</v>
      </c>
      <c r="L4" s="77"/>
      <c r="M4" s="77"/>
      <c r="N4" s="77"/>
      <c r="O4" s="77"/>
    </row>
    <row r="5" spans="1:16" ht="18.75">
      <c r="A5" s="115" t="s">
        <v>257</v>
      </c>
      <c r="B5" s="115"/>
      <c r="C5" s="115"/>
      <c r="D5" s="115"/>
      <c r="E5" s="67"/>
      <c r="F5" s="67"/>
      <c r="G5" s="67"/>
      <c r="H5" s="68"/>
      <c r="I5" s="68"/>
      <c r="J5" s="68"/>
      <c r="K5" s="68"/>
      <c r="L5" s="69"/>
      <c r="M5" s="69"/>
      <c r="N5" s="70"/>
      <c r="O5" s="70"/>
      <c r="P5" s="71"/>
    </row>
    <row r="6" spans="1:16" ht="18.75">
      <c r="A6" s="115"/>
      <c r="B6" s="115"/>
      <c r="C6" s="115"/>
      <c r="D6" s="115"/>
      <c r="E6" s="67"/>
      <c r="F6" s="67"/>
      <c r="G6" s="67"/>
      <c r="H6" s="68"/>
      <c r="I6" s="68"/>
      <c r="J6" s="68"/>
      <c r="K6" s="68"/>
      <c r="L6" s="69"/>
      <c r="M6" s="69"/>
      <c r="N6" s="69"/>
      <c r="O6" s="70"/>
      <c r="P6" s="71"/>
    </row>
    <row r="7" spans="1:16" ht="18.75">
      <c r="A7" s="115"/>
      <c r="B7" s="115"/>
      <c r="C7" s="115"/>
      <c r="D7" s="115"/>
      <c r="E7" s="67"/>
      <c r="F7" s="67"/>
      <c r="G7" s="67"/>
      <c r="H7" s="67"/>
      <c r="I7" s="74"/>
      <c r="J7" s="67"/>
      <c r="K7" s="67"/>
      <c r="L7" s="67"/>
      <c r="M7" s="67"/>
      <c r="N7" s="67"/>
      <c r="O7" s="67"/>
    </row>
    <row r="8" spans="1:16" ht="18.7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6" ht="18.75">
      <c r="A9" s="116" t="s">
        <v>258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6" s="22" customFormat="1">
      <c r="A10" s="21" t="s">
        <v>0</v>
      </c>
      <c r="B10" s="22" t="s">
        <v>20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6" s="22" customFormat="1" ht="36">
      <c r="A11" s="21" t="s">
        <v>21</v>
      </c>
      <c r="B11" s="25" t="s">
        <v>22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6" s="22" customFormat="1">
      <c r="A12" s="82" t="s">
        <v>19</v>
      </c>
      <c r="B12" s="84" t="s">
        <v>186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6" s="22" customFormat="1" ht="18.75" thickBot="1">
      <c r="A13" s="83"/>
      <c r="B13" s="85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6" s="51" customFormat="1" ht="33" customHeight="1">
      <c r="A14" s="86" t="s">
        <v>1</v>
      </c>
      <c r="B14" s="88" t="s">
        <v>2</v>
      </c>
      <c r="C14" s="90" t="s">
        <v>14</v>
      </c>
      <c r="D14" s="92" t="s">
        <v>7</v>
      </c>
      <c r="E14" s="92"/>
      <c r="F14" s="92"/>
      <c r="G14" s="92" t="s">
        <v>3</v>
      </c>
      <c r="H14" s="92" t="s">
        <v>4</v>
      </c>
      <c r="I14" s="92"/>
      <c r="J14" s="92"/>
      <c r="K14" s="92"/>
      <c r="L14" s="94" t="s">
        <v>5</v>
      </c>
      <c r="M14" s="95"/>
      <c r="N14" s="95"/>
      <c r="O14" s="96"/>
    </row>
    <row r="15" spans="1:16" s="72" customFormat="1" ht="36.75" thickBot="1">
      <c r="A15" s="87"/>
      <c r="B15" s="89"/>
      <c r="C15" s="91"/>
      <c r="D15" s="26" t="s">
        <v>8</v>
      </c>
      <c r="E15" s="26" t="s">
        <v>6</v>
      </c>
      <c r="F15" s="26" t="s">
        <v>9</v>
      </c>
      <c r="G15" s="93"/>
      <c r="H15" s="26" t="s">
        <v>10</v>
      </c>
      <c r="I15" s="26" t="s">
        <v>11</v>
      </c>
      <c r="J15" s="26" t="s">
        <v>15</v>
      </c>
      <c r="K15" s="26" t="s">
        <v>16</v>
      </c>
      <c r="L15" s="26" t="s">
        <v>12</v>
      </c>
      <c r="M15" s="27" t="s">
        <v>17</v>
      </c>
      <c r="N15" s="27" t="s">
        <v>18</v>
      </c>
      <c r="O15" s="28" t="s">
        <v>13</v>
      </c>
    </row>
    <row r="16" spans="1:16" s="72" customFormat="1">
      <c r="A16" s="29" t="s">
        <v>23</v>
      </c>
      <c r="B16" s="30" t="s">
        <v>24</v>
      </c>
      <c r="C16" s="31" t="s">
        <v>25</v>
      </c>
      <c r="D16" s="32" t="s">
        <v>26</v>
      </c>
      <c r="E16" s="32" t="s">
        <v>27</v>
      </c>
      <c r="F16" s="32" t="s">
        <v>28</v>
      </c>
      <c r="G16" s="32" t="s">
        <v>29</v>
      </c>
      <c r="H16" s="32" t="s">
        <v>30</v>
      </c>
      <c r="I16" s="32" t="s">
        <v>31</v>
      </c>
      <c r="J16" s="32" t="s">
        <v>32</v>
      </c>
      <c r="K16" s="32" t="s">
        <v>33</v>
      </c>
      <c r="L16" s="32" t="s">
        <v>34</v>
      </c>
      <c r="M16" s="32" t="s">
        <v>35</v>
      </c>
      <c r="N16" s="32" t="s">
        <v>36</v>
      </c>
      <c r="O16" s="33" t="s">
        <v>37</v>
      </c>
    </row>
    <row r="17" spans="1:15" ht="36">
      <c r="A17" s="34"/>
      <c r="B17" s="35" t="s">
        <v>38</v>
      </c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8"/>
    </row>
    <row r="18" spans="1:15" ht="72">
      <c r="A18" s="34" t="s">
        <v>39</v>
      </c>
      <c r="B18" s="39" t="s">
        <v>40</v>
      </c>
      <c r="C18" s="36" t="s">
        <v>41</v>
      </c>
      <c r="D18" s="37">
        <v>7.92</v>
      </c>
      <c r="E18" s="37">
        <v>7.98</v>
      </c>
      <c r="F18" s="37">
        <v>36.94</v>
      </c>
      <c r="G18" s="37">
        <v>292.26</v>
      </c>
      <c r="H18" s="37">
        <v>0.22</v>
      </c>
      <c r="I18" s="37">
        <v>1.46</v>
      </c>
      <c r="J18" s="37">
        <v>0</v>
      </c>
      <c r="K18" s="37">
        <v>0</v>
      </c>
      <c r="L18" s="37">
        <v>149.32</v>
      </c>
      <c r="M18" s="37">
        <v>0</v>
      </c>
      <c r="N18" s="37">
        <v>0.56000000000000005</v>
      </c>
      <c r="O18" s="38">
        <v>1.22</v>
      </c>
    </row>
    <row r="19" spans="1:15">
      <c r="A19" s="34" t="s">
        <v>42</v>
      </c>
      <c r="B19" s="39" t="s">
        <v>240</v>
      </c>
      <c r="C19" s="36">
        <v>60</v>
      </c>
      <c r="D19" s="37">
        <v>2.37</v>
      </c>
      <c r="E19" s="37">
        <v>0.3</v>
      </c>
      <c r="F19" s="37">
        <v>14.76</v>
      </c>
      <c r="G19" s="37">
        <v>70.5</v>
      </c>
      <c r="H19" s="37">
        <v>0.06</v>
      </c>
      <c r="I19" s="37">
        <v>0</v>
      </c>
      <c r="J19" s="37">
        <v>0</v>
      </c>
      <c r="K19" s="37">
        <v>0</v>
      </c>
      <c r="L19" s="37">
        <v>6.9</v>
      </c>
      <c r="M19" s="37">
        <v>0</v>
      </c>
      <c r="N19" s="37">
        <v>0</v>
      </c>
      <c r="O19" s="38">
        <v>0.56999999999999995</v>
      </c>
    </row>
    <row r="20" spans="1:15" ht="72">
      <c r="A20" s="34" t="s">
        <v>45</v>
      </c>
      <c r="B20" s="39" t="s">
        <v>46</v>
      </c>
      <c r="C20" s="36" t="s">
        <v>32</v>
      </c>
      <c r="D20" s="37">
        <v>2.3199999999999998</v>
      </c>
      <c r="E20" s="37">
        <v>2.95</v>
      </c>
      <c r="F20" s="37">
        <v>0</v>
      </c>
      <c r="G20" s="37">
        <v>36.4</v>
      </c>
      <c r="H20" s="37">
        <v>4.0000000000000001E-3</v>
      </c>
      <c r="I20" s="37">
        <v>7.0000000000000007E-2</v>
      </c>
      <c r="J20" s="37">
        <v>2.9000000000000001E-2</v>
      </c>
      <c r="K20" s="37">
        <v>0.05</v>
      </c>
      <c r="L20" s="37">
        <v>88</v>
      </c>
      <c r="M20" s="37">
        <v>50</v>
      </c>
      <c r="N20" s="37">
        <v>3.5</v>
      </c>
      <c r="O20" s="38">
        <v>0.1</v>
      </c>
    </row>
    <row r="21" spans="1:15" ht="36">
      <c r="A21" s="34" t="s">
        <v>47</v>
      </c>
      <c r="B21" s="39" t="s">
        <v>48</v>
      </c>
      <c r="C21" s="36" t="s">
        <v>41</v>
      </c>
      <c r="D21" s="37">
        <v>0.1</v>
      </c>
      <c r="E21" s="37">
        <v>0</v>
      </c>
      <c r="F21" s="37">
        <v>15</v>
      </c>
      <c r="G21" s="37">
        <v>60</v>
      </c>
      <c r="H21" s="37">
        <v>0</v>
      </c>
      <c r="I21" s="37">
        <v>0</v>
      </c>
      <c r="J21" s="37">
        <v>0</v>
      </c>
      <c r="K21" s="37">
        <v>0</v>
      </c>
      <c r="L21" s="37">
        <v>11</v>
      </c>
      <c r="M21" s="37">
        <v>3</v>
      </c>
      <c r="N21" s="37">
        <v>1</v>
      </c>
      <c r="O21" s="38">
        <v>0.3</v>
      </c>
    </row>
    <row r="22" spans="1:15">
      <c r="A22" s="34"/>
      <c r="B22" s="35" t="s">
        <v>49</v>
      </c>
      <c r="C22" s="36"/>
      <c r="D22" s="40">
        <f>SUM(D18:D21)</f>
        <v>12.709999999999999</v>
      </c>
      <c r="E22" s="40">
        <f t="shared" ref="E22:O22" si="0">SUM(E18:E21)</f>
        <v>11.23</v>
      </c>
      <c r="F22" s="40">
        <f t="shared" si="0"/>
        <v>66.699999999999989</v>
      </c>
      <c r="G22" s="40">
        <f t="shared" si="0"/>
        <v>459.15999999999997</v>
      </c>
      <c r="H22" s="40">
        <f t="shared" si="0"/>
        <v>0.28400000000000003</v>
      </c>
      <c r="I22" s="40">
        <f t="shared" si="0"/>
        <v>1.53</v>
      </c>
      <c r="J22" s="40">
        <f t="shared" si="0"/>
        <v>2.9000000000000001E-2</v>
      </c>
      <c r="K22" s="40">
        <f t="shared" si="0"/>
        <v>0.05</v>
      </c>
      <c r="L22" s="40">
        <f t="shared" si="0"/>
        <v>255.22</v>
      </c>
      <c r="M22" s="40">
        <f t="shared" si="0"/>
        <v>53</v>
      </c>
      <c r="N22" s="40">
        <f t="shared" si="0"/>
        <v>5.0600000000000005</v>
      </c>
      <c r="O22" s="40">
        <f t="shared" si="0"/>
        <v>2.19</v>
      </c>
    </row>
    <row r="23" spans="1:15" ht="54">
      <c r="A23" s="34" t="s">
        <v>72</v>
      </c>
      <c r="B23" s="39" t="s">
        <v>73</v>
      </c>
      <c r="C23" s="36" t="s">
        <v>187</v>
      </c>
      <c r="D23" s="37">
        <v>2.2000000000000002</v>
      </c>
      <c r="E23" s="37">
        <v>2.4</v>
      </c>
      <c r="F23" s="37">
        <v>11.2</v>
      </c>
      <c r="G23" s="37">
        <v>75.98</v>
      </c>
      <c r="H23" s="37">
        <v>0.02</v>
      </c>
      <c r="I23" s="37">
        <v>4.8</v>
      </c>
      <c r="J23" s="37">
        <v>0</v>
      </c>
      <c r="K23" s="37">
        <v>0</v>
      </c>
      <c r="L23" s="37">
        <v>42</v>
      </c>
      <c r="M23" s="37">
        <v>41</v>
      </c>
      <c r="N23" s="37">
        <v>13</v>
      </c>
      <c r="O23" s="38">
        <v>0</v>
      </c>
    </row>
    <row r="24" spans="1:15" ht="36">
      <c r="A24" s="34" t="s">
        <v>74</v>
      </c>
      <c r="B24" s="39" t="s">
        <v>75</v>
      </c>
      <c r="C24" s="36" t="s">
        <v>99</v>
      </c>
      <c r="D24" s="37">
        <v>2.25</v>
      </c>
      <c r="E24" s="37">
        <v>3.6</v>
      </c>
      <c r="F24" s="37">
        <v>16.920000000000002</v>
      </c>
      <c r="G24" s="37">
        <v>108.85</v>
      </c>
      <c r="H24" s="37">
        <v>7.4999999999999997E-2</v>
      </c>
      <c r="I24" s="37">
        <v>16.649999999999999</v>
      </c>
      <c r="J24" s="37">
        <v>0</v>
      </c>
      <c r="K24" s="37">
        <v>0.125</v>
      </c>
      <c r="L24" s="37">
        <v>46.95</v>
      </c>
      <c r="M24" s="37">
        <v>59</v>
      </c>
      <c r="N24" s="37">
        <v>27.55</v>
      </c>
      <c r="O24" s="38">
        <v>1.4750000000000001</v>
      </c>
    </row>
    <row r="25" spans="1:15" ht="54">
      <c r="A25" s="34" t="s">
        <v>76</v>
      </c>
      <c r="B25" s="39" t="s">
        <v>77</v>
      </c>
      <c r="C25" s="36" t="s">
        <v>187</v>
      </c>
      <c r="D25" s="37">
        <v>7.97</v>
      </c>
      <c r="E25" s="37">
        <v>13.29</v>
      </c>
      <c r="F25" s="37">
        <v>2</v>
      </c>
      <c r="G25" s="37">
        <v>165.06</v>
      </c>
      <c r="H25" s="37">
        <v>0.01</v>
      </c>
      <c r="I25" s="37">
        <v>0.01</v>
      </c>
      <c r="J25" s="37">
        <v>0</v>
      </c>
      <c r="K25" s="37">
        <v>0</v>
      </c>
      <c r="L25" s="37">
        <v>1.41</v>
      </c>
      <c r="M25" s="37">
        <v>0</v>
      </c>
      <c r="N25" s="37">
        <v>0.19</v>
      </c>
      <c r="O25" s="38">
        <v>0.03</v>
      </c>
    </row>
    <row r="26" spans="1:15" ht="90">
      <c r="A26" s="34" t="s">
        <v>56</v>
      </c>
      <c r="B26" s="39" t="s">
        <v>195</v>
      </c>
      <c r="C26" s="36" t="s">
        <v>188</v>
      </c>
      <c r="D26" s="37">
        <v>17.3</v>
      </c>
      <c r="E26" s="37">
        <v>5.27</v>
      </c>
      <c r="F26" s="37">
        <v>34.020000000000003</v>
      </c>
      <c r="G26" s="37">
        <v>252</v>
      </c>
      <c r="H26" s="37">
        <v>0.72</v>
      </c>
      <c r="I26" s="37">
        <v>0</v>
      </c>
      <c r="J26" s="37">
        <v>0</v>
      </c>
      <c r="K26" s="37">
        <v>0</v>
      </c>
      <c r="L26" s="37">
        <v>110.34</v>
      </c>
      <c r="M26" s="37">
        <v>0</v>
      </c>
      <c r="N26" s="37">
        <v>1.8</v>
      </c>
      <c r="O26" s="38">
        <v>5.9939999999999998</v>
      </c>
    </row>
    <row r="27" spans="1:15" ht="72">
      <c r="A27" s="34" t="s">
        <v>57</v>
      </c>
      <c r="B27" s="39" t="s">
        <v>58</v>
      </c>
      <c r="C27" s="36" t="s">
        <v>41</v>
      </c>
      <c r="D27" s="37">
        <v>0.5</v>
      </c>
      <c r="E27" s="37">
        <v>0</v>
      </c>
      <c r="F27" s="37">
        <v>27</v>
      </c>
      <c r="G27" s="37">
        <v>110</v>
      </c>
      <c r="H27" s="37">
        <v>0</v>
      </c>
      <c r="I27" s="37">
        <v>0.5</v>
      </c>
      <c r="J27" s="37">
        <v>0</v>
      </c>
      <c r="K27" s="37">
        <v>0</v>
      </c>
      <c r="L27" s="37">
        <v>28</v>
      </c>
      <c r="M27" s="37">
        <v>19</v>
      </c>
      <c r="N27" s="37">
        <v>7</v>
      </c>
      <c r="O27" s="38">
        <v>1.5</v>
      </c>
    </row>
    <row r="28" spans="1:15">
      <c r="A28" s="34" t="s">
        <v>42</v>
      </c>
      <c r="B28" s="39" t="s">
        <v>240</v>
      </c>
      <c r="C28" s="36">
        <v>60</v>
      </c>
      <c r="D28" s="37">
        <v>2.37</v>
      </c>
      <c r="E28" s="37">
        <v>0.3</v>
      </c>
      <c r="F28" s="37">
        <v>14.76</v>
      </c>
      <c r="G28" s="37">
        <v>70.5</v>
      </c>
      <c r="H28" s="37">
        <v>0.06</v>
      </c>
      <c r="I28" s="37">
        <v>0</v>
      </c>
      <c r="J28" s="37">
        <v>0</v>
      </c>
      <c r="K28" s="37">
        <v>0</v>
      </c>
      <c r="L28" s="37">
        <v>6.9</v>
      </c>
      <c r="M28" s="37">
        <v>0</v>
      </c>
      <c r="N28" s="37">
        <v>0</v>
      </c>
      <c r="O28" s="38">
        <v>0.56999999999999995</v>
      </c>
    </row>
    <row r="29" spans="1:15" ht="36">
      <c r="A29" s="34"/>
      <c r="B29" s="35" t="s">
        <v>61</v>
      </c>
      <c r="C29" s="36"/>
      <c r="D29" s="40">
        <f t="shared" ref="D29:O29" si="1">SUM(D23:D28)</f>
        <v>32.589999999999996</v>
      </c>
      <c r="E29" s="40">
        <f t="shared" si="1"/>
        <v>24.86</v>
      </c>
      <c r="F29" s="40">
        <f t="shared" si="1"/>
        <v>105.9</v>
      </c>
      <c r="G29" s="40">
        <f t="shared" si="1"/>
        <v>782.39</v>
      </c>
      <c r="H29" s="40">
        <f t="shared" si="1"/>
        <v>0.88500000000000001</v>
      </c>
      <c r="I29" s="40">
        <f t="shared" si="1"/>
        <v>21.96</v>
      </c>
      <c r="J29" s="40">
        <f t="shared" si="1"/>
        <v>0</v>
      </c>
      <c r="K29" s="40">
        <f t="shared" si="1"/>
        <v>0.125</v>
      </c>
      <c r="L29" s="40">
        <f t="shared" si="1"/>
        <v>235.6</v>
      </c>
      <c r="M29" s="40">
        <f t="shared" si="1"/>
        <v>119</v>
      </c>
      <c r="N29" s="40">
        <f t="shared" si="1"/>
        <v>49.539999999999992</v>
      </c>
      <c r="O29" s="40">
        <f t="shared" si="1"/>
        <v>9.5689999999999991</v>
      </c>
    </row>
    <row r="30" spans="1:15" ht="126">
      <c r="A30" s="34" t="s">
        <v>62</v>
      </c>
      <c r="B30" s="39" t="s">
        <v>63</v>
      </c>
      <c r="C30" s="36" t="s">
        <v>41</v>
      </c>
      <c r="D30" s="37">
        <v>1.4</v>
      </c>
      <c r="E30" s="37">
        <v>0</v>
      </c>
      <c r="F30" s="37">
        <v>29</v>
      </c>
      <c r="G30" s="37">
        <v>122</v>
      </c>
      <c r="H30" s="37">
        <v>0</v>
      </c>
      <c r="I30" s="37">
        <v>0</v>
      </c>
      <c r="J30" s="37">
        <v>0</v>
      </c>
      <c r="K30" s="37">
        <v>0</v>
      </c>
      <c r="L30" s="37">
        <v>1</v>
      </c>
      <c r="M30" s="37">
        <v>0</v>
      </c>
      <c r="N30" s="37">
        <v>0</v>
      </c>
      <c r="O30" s="38">
        <v>0.1</v>
      </c>
    </row>
    <row r="31" spans="1:15" ht="36">
      <c r="A31" s="34" t="s">
        <v>64</v>
      </c>
      <c r="B31" s="39" t="s">
        <v>65</v>
      </c>
      <c r="C31" s="36" t="s">
        <v>52</v>
      </c>
      <c r="D31" s="37">
        <v>5.0999999999999996</v>
      </c>
      <c r="E31" s="37">
        <v>5.3</v>
      </c>
      <c r="F31" s="37">
        <v>39.4</v>
      </c>
      <c r="G31" s="37">
        <v>226</v>
      </c>
      <c r="H31" s="37">
        <v>0.06</v>
      </c>
      <c r="I31" s="37">
        <v>0</v>
      </c>
      <c r="J31" s="37">
        <v>4.8000000000000001E-2</v>
      </c>
      <c r="K31" s="37">
        <v>0.70199999999999996</v>
      </c>
      <c r="L31" s="37">
        <v>16.998000000000001</v>
      </c>
      <c r="M31" s="37">
        <v>48</v>
      </c>
      <c r="N31" s="37">
        <v>7.0019999999999998</v>
      </c>
      <c r="O31" s="38">
        <v>0.70199999999999996</v>
      </c>
    </row>
    <row r="32" spans="1:15" s="73" customFormat="1" ht="54.75" thickBot="1">
      <c r="A32" s="41"/>
      <c r="B32" s="42" t="s">
        <v>66</v>
      </c>
      <c r="C32" s="43"/>
      <c r="D32" s="44">
        <f>SUM(D18:D31)</f>
        <v>97.1</v>
      </c>
      <c r="E32" s="44">
        <f t="shared" ref="E32:O32" si="2">SUM(E18:E31)</f>
        <v>77.47999999999999</v>
      </c>
      <c r="F32" s="44">
        <f t="shared" si="2"/>
        <v>413.59999999999997</v>
      </c>
      <c r="G32" s="44">
        <f t="shared" si="2"/>
        <v>2831.1</v>
      </c>
      <c r="H32" s="44">
        <f t="shared" si="2"/>
        <v>2.3980000000000001</v>
      </c>
      <c r="I32" s="44">
        <f t="shared" si="2"/>
        <v>46.980000000000004</v>
      </c>
      <c r="J32" s="44">
        <f t="shared" si="2"/>
        <v>0.10600000000000001</v>
      </c>
      <c r="K32" s="44">
        <f t="shared" si="2"/>
        <v>1.052</v>
      </c>
      <c r="L32" s="44">
        <f t="shared" si="2"/>
        <v>999.63800000000015</v>
      </c>
      <c r="M32" s="44">
        <f t="shared" si="2"/>
        <v>392</v>
      </c>
      <c r="N32" s="44">
        <f t="shared" si="2"/>
        <v>116.20199999999998</v>
      </c>
      <c r="O32" s="44">
        <f t="shared" si="2"/>
        <v>24.32</v>
      </c>
    </row>
    <row r="33" spans="1:15" s="22" customFormat="1">
      <c r="A33" s="47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s="22" customFormat="1">
      <c r="A34" s="21" t="s">
        <v>0</v>
      </c>
      <c r="B34" s="22" t="s">
        <v>67</v>
      </c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s="22" customFormat="1" ht="36">
      <c r="A35" s="21" t="s">
        <v>21</v>
      </c>
      <c r="B35" s="25" t="s">
        <v>22</v>
      </c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s="22" customFormat="1">
      <c r="A36" s="82" t="s">
        <v>19</v>
      </c>
      <c r="B36" s="84" t="s">
        <v>186</v>
      </c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s="22" customFormat="1" ht="18.75" thickBot="1">
      <c r="A37" s="83"/>
      <c r="B37" s="85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s="51" customFormat="1" ht="33" customHeight="1">
      <c r="A38" s="86" t="s">
        <v>1</v>
      </c>
      <c r="B38" s="88" t="s">
        <v>2</v>
      </c>
      <c r="C38" s="90" t="s">
        <v>14</v>
      </c>
      <c r="D38" s="92" t="s">
        <v>7</v>
      </c>
      <c r="E38" s="92"/>
      <c r="F38" s="92"/>
      <c r="G38" s="92" t="s">
        <v>3</v>
      </c>
      <c r="H38" s="92" t="s">
        <v>4</v>
      </c>
      <c r="I38" s="92"/>
      <c r="J38" s="92"/>
      <c r="K38" s="92"/>
      <c r="L38" s="94" t="s">
        <v>5</v>
      </c>
      <c r="M38" s="95"/>
      <c r="N38" s="95"/>
      <c r="O38" s="96"/>
    </row>
    <row r="39" spans="1:15" s="72" customFormat="1" ht="36.75" thickBot="1">
      <c r="A39" s="87"/>
      <c r="B39" s="89"/>
      <c r="C39" s="91"/>
      <c r="D39" s="26" t="s">
        <v>8</v>
      </c>
      <c r="E39" s="26" t="s">
        <v>6</v>
      </c>
      <c r="F39" s="26" t="s">
        <v>9</v>
      </c>
      <c r="G39" s="93"/>
      <c r="H39" s="26" t="s">
        <v>10</v>
      </c>
      <c r="I39" s="26" t="s">
        <v>11</v>
      </c>
      <c r="J39" s="26" t="s">
        <v>15</v>
      </c>
      <c r="K39" s="26" t="s">
        <v>16</v>
      </c>
      <c r="L39" s="26" t="s">
        <v>12</v>
      </c>
      <c r="M39" s="27" t="s">
        <v>17</v>
      </c>
      <c r="N39" s="27" t="s">
        <v>18</v>
      </c>
      <c r="O39" s="28" t="s">
        <v>13</v>
      </c>
    </row>
    <row r="40" spans="1:15" s="72" customFormat="1">
      <c r="A40" s="29" t="s">
        <v>23</v>
      </c>
      <c r="B40" s="30" t="s">
        <v>24</v>
      </c>
      <c r="C40" s="31" t="s">
        <v>25</v>
      </c>
      <c r="D40" s="32" t="s">
        <v>26</v>
      </c>
      <c r="E40" s="32" t="s">
        <v>27</v>
      </c>
      <c r="F40" s="32" t="s">
        <v>28</v>
      </c>
      <c r="G40" s="32" t="s">
        <v>29</v>
      </c>
      <c r="H40" s="32" t="s">
        <v>30</v>
      </c>
      <c r="I40" s="32" t="s">
        <v>31</v>
      </c>
      <c r="J40" s="32" t="s">
        <v>32</v>
      </c>
      <c r="K40" s="32" t="s">
        <v>33</v>
      </c>
      <c r="L40" s="32" t="s">
        <v>34</v>
      </c>
      <c r="M40" s="32" t="s">
        <v>35</v>
      </c>
      <c r="N40" s="32" t="s">
        <v>36</v>
      </c>
      <c r="O40" s="33" t="s">
        <v>37</v>
      </c>
    </row>
    <row r="41" spans="1:15" ht="36">
      <c r="A41" s="34"/>
      <c r="B41" s="35" t="s">
        <v>38</v>
      </c>
      <c r="C41" s="36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</row>
    <row r="42" spans="1:15" ht="90">
      <c r="A42" s="34" t="s">
        <v>87</v>
      </c>
      <c r="B42" s="39" t="s">
        <v>259</v>
      </c>
      <c r="C42" s="36" t="s">
        <v>41</v>
      </c>
      <c r="D42" s="37">
        <v>25.36</v>
      </c>
      <c r="E42" s="37">
        <v>18.04</v>
      </c>
      <c r="F42" s="37">
        <v>50.58</v>
      </c>
      <c r="G42" s="37">
        <v>462.78</v>
      </c>
      <c r="H42" s="37">
        <v>0.12</v>
      </c>
      <c r="I42" s="37">
        <v>0.94</v>
      </c>
      <c r="J42" s="37">
        <v>0.12</v>
      </c>
      <c r="K42" s="37">
        <v>0.76</v>
      </c>
      <c r="L42" s="37">
        <v>319.94</v>
      </c>
      <c r="M42" s="37">
        <v>365.24</v>
      </c>
      <c r="N42" s="37">
        <v>45.2</v>
      </c>
      <c r="O42" s="38">
        <v>1.02</v>
      </c>
    </row>
    <row r="43" spans="1:15" ht="36">
      <c r="A43" s="34" t="s">
        <v>47</v>
      </c>
      <c r="B43" s="39" t="s">
        <v>48</v>
      </c>
      <c r="C43" s="36" t="s">
        <v>41</v>
      </c>
      <c r="D43" s="37">
        <v>0.1</v>
      </c>
      <c r="E43" s="37">
        <v>0</v>
      </c>
      <c r="F43" s="37">
        <v>15</v>
      </c>
      <c r="G43" s="37">
        <v>60</v>
      </c>
      <c r="H43" s="37">
        <v>0</v>
      </c>
      <c r="I43" s="37">
        <v>0</v>
      </c>
      <c r="J43" s="37">
        <v>0</v>
      </c>
      <c r="K43" s="37">
        <v>0</v>
      </c>
      <c r="L43" s="37">
        <v>11</v>
      </c>
      <c r="M43" s="37">
        <v>3</v>
      </c>
      <c r="N43" s="37">
        <v>1</v>
      </c>
      <c r="O43" s="38">
        <v>0.3</v>
      </c>
    </row>
    <row r="44" spans="1:15">
      <c r="A44" s="34"/>
      <c r="B44" s="35" t="s">
        <v>49</v>
      </c>
      <c r="C44" s="36"/>
      <c r="D44" s="40">
        <f t="shared" ref="D44:O44" si="3">SUM(D42:D43)</f>
        <v>25.46</v>
      </c>
      <c r="E44" s="40">
        <f t="shared" si="3"/>
        <v>18.04</v>
      </c>
      <c r="F44" s="40">
        <f t="shared" si="3"/>
        <v>65.58</v>
      </c>
      <c r="G44" s="40">
        <f t="shared" si="3"/>
        <v>522.78</v>
      </c>
      <c r="H44" s="40">
        <f t="shared" si="3"/>
        <v>0.12</v>
      </c>
      <c r="I44" s="40">
        <f t="shared" si="3"/>
        <v>0.94</v>
      </c>
      <c r="J44" s="40">
        <f t="shared" si="3"/>
        <v>0.12</v>
      </c>
      <c r="K44" s="40">
        <f t="shared" si="3"/>
        <v>0.76</v>
      </c>
      <c r="L44" s="40">
        <f t="shared" si="3"/>
        <v>330.94</v>
      </c>
      <c r="M44" s="40">
        <f t="shared" si="3"/>
        <v>368.24</v>
      </c>
      <c r="N44" s="40">
        <f t="shared" si="3"/>
        <v>46.2</v>
      </c>
      <c r="O44" s="40">
        <f t="shared" si="3"/>
        <v>1.32</v>
      </c>
    </row>
    <row r="45" spans="1:15" ht="126">
      <c r="A45" s="34" t="s">
        <v>50</v>
      </c>
      <c r="B45" s="39" t="s">
        <v>51</v>
      </c>
      <c r="C45" s="36" t="s">
        <v>187</v>
      </c>
      <c r="D45" s="37">
        <v>1.9</v>
      </c>
      <c r="E45" s="37">
        <v>8.9</v>
      </c>
      <c r="F45" s="37">
        <v>7.7</v>
      </c>
      <c r="G45" s="37">
        <v>119</v>
      </c>
      <c r="H45" s="37">
        <v>0.02</v>
      </c>
      <c r="I45" s="37">
        <v>7</v>
      </c>
      <c r="J45" s="37">
        <v>0</v>
      </c>
      <c r="K45" s="37">
        <v>3.1</v>
      </c>
      <c r="L45" s="37">
        <v>41</v>
      </c>
      <c r="M45" s="37">
        <v>37</v>
      </c>
      <c r="N45" s="37">
        <v>15</v>
      </c>
      <c r="O45" s="38">
        <v>0.7</v>
      </c>
    </row>
    <row r="46" spans="1:15" ht="126">
      <c r="A46" s="34" t="s">
        <v>53</v>
      </c>
      <c r="B46" s="39" t="s">
        <v>194</v>
      </c>
      <c r="C46" s="36" t="s">
        <v>99</v>
      </c>
      <c r="D46" s="37">
        <v>2.7</v>
      </c>
      <c r="E46" s="37">
        <v>2.85</v>
      </c>
      <c r="F46" s="37">
        <v>18.829999999999998</v>
      </c>
      <c r="G46" s="37">
        <v>111.25</v>
      </c>
      <c r="H46" s="37">
        <v>0.15</v>
      </c>
      <c r="I46" s="37">
        <v>21.824999999999999</v>
      </c>
      <c r="J46" s="37">
        <v>0</v>
      </c>
      <c r="K46" s="37">
        <v>0.125</v>
      </c>
      <c r="L46" s="37">
        <v>29.35</v>
      </c>
      <c r="M46" s="37">
        <v>70.8</v>
      </c>
      <c r="N46" s="37">
        <v>29.85</v>
      </c>
      <c r="O46" s="38">
        <v>1.35</v>
      </c>
    </row>
    <row r="47" spans="1:15" ht="54">
      <c r="A47" s="34" t="s">
        <v>54</v>
      </c>
      <c r="B47" s="39" t="s">
        <v>55</v>
      </c>
      <c r="C47" s="36" t="s">
        <v>187</v>
      </c>
      <c r="D47" s="37">
        <v>17.3</v>
      </c>
      <c r="E47" s="37">
        <v>17.600000000000001</v>
      </c>
      <c r="F47" s="37">
        <v>7.43</v>
      </c>
      <c r="G47" s="37">
        <v>246</v>
      </c>
      <c r="H47" s="37">
        <v>7.0000000000000007E-2</v>
      </c>
      <c r="I47" s="37">
        <v>1.61</v>
      </c>
      <c r="J47" s="37">
        <v>0.06</v>
      </c>
      <c r="K47" s="37">
        <v>0.22</v>
      </c>
      <c r="L47" s="37">
        <v>9.5299999999999994</v>
      </c>
      <c r="M47" s="37">
        <v>166.62</v>
      </c>
      <c r="N47" s="37">
        <v>81.540000000000006</v>
      </c>
      <c r="O47" s="38">
        <v>1.36</v>
      </c>
    </row>
    <row r="48" spans="1:15" ht="90">
      <c r="A48" s="34" t="s">
        <v>78</v>
      </c>
      <c r="B48" s="39" t="s">
        <v>79</v>
      </c>
      <c r="C48" s="36" t="s">
        <v>188</v>
      </c>
      <c r="D48" s="37">
        <v>10.33</v>
      </c>
      <c r="E48" s="37">
        <v>10.8</v>
      </c>
      <c r="F48" s="37">
        <v>46.57</v>
      </c>
      <c r="G48" s="37">
        <v>325.3</v>
      </c>
      <c r="H48" s="37">
        <v>0.36</v>
      </c>
      <c r="I48" s="37">
        <v>0</v>
      </c>
      <c r="J48" s="37">
        <v>0</v>
      </c>
      <c r="K48" s="37">
        <v>0</v>
      </c>
      <c r="L48" s="37">
        <v>21.905999999999999</v>
      </c>
      <c r="M48" s="37">
        <v>0</v>
      </c>
      <c r="N48" s="37">
        <v>1.224</v>
      </c>
      <c r="O48" s="38">
        <v>5.49</v>
      </c>
    </row>
    <row r="49" spans="1:15" ht="36">
      <c r="A49" s="34" t="s">
        <v>80</v>
      </c>
      <c r="B49" s="39" t="s">
        <v>81</v>
      </c>
      <c r="C49" s="36" t="s">
        <v>41</v>
      </c>
      <c r="D49" s="37">
        <v>0.3</v>
      </c>
      <c r="E49" s="37">
        <v>0.2</v>
      </c>
      <c r="F49" s="37">
        <v>20.2</v>
      </c>
      <c r="G49" s="37">
        <v>81</v>
      </c>
      <c r="H49" s="37">
        <v>0.04</v>
      </c>
      <c r="I49" s="37">
        <v>1.48</v>
      </c>
      <c r="J49" s="37">
        <v>0.22</v>
      </c>
      <c r="K49" s="37">
        <v>2.04</v>
      </c>
      <c r="L49" s="37">
        <v>68.739999999999995</v>
      </c>
      <c r="M49" s="37">
        <v>54.02</v>
      </c>
      <c r="N49" s="37">
        <v>40.86</v>
      </c>
      <c r="O49" s="38">
        <v>1.24</v>
      </c>
    </row>
    <row r="50" spans="1:15">
      <c r="A50" s="34" t="s">
        <v>42</v>
      </c>
      <c r="B50" s="39" t="s">
        <v>240</v>
      </c>
      <c r="C50" s="36" t="s">
        <v>44</v>
      </c>
      <c r="D50" s="37">
        <v>2.37</v>
      </c>
      <c r="E50" s="37">
        <v>0.3</v>
      </c>
      <c r="F50" s="37">
        <v>14.76</v>
      </c>
      <c r="G50" s="37">
        <v>70.5</v>
      </c>
      <c r="H50" s="37">
        <v>0.06</v>
      </c>
      <c r="I50" s="37">
        <v>0</v>
      </c>
      <c r="J50" s="37">
        <v>0</v>
      </c>
      <c r="K50" s="37">
        <v>0</v>
      </c>
      <c r="L50" s="37">
        <v>6.9</v>
      </c>
      <c r="M50" s="37">
        <v>0</v>
      </c>
      <c r="N50" s="37">
        <v>0</v>
      </c>
      <c r="O50" s="38">
        <v>0.56999999999999995</v>
      </c>
    </row>
    <row r="51" spans="1:15" ht="36">
      <c r="A51" s="34"/>
      <c r="B51" s="35" t="s">
        <v>61</v>
      </c>
      <c r="C51" s="36"/>
      <c r="D51" s="40">
        <f t="shared" ref="D51:O51" si="4">SUM(D45:D50)</f>
        <v>34.899999999999991</v>
      </c>
      <c r="E51" s="40">
        <f t="shared" si="4"/>
        <v>40.650000000000006</v>
      </c>
      <c r="F51" s="40">
        <f t="shared" si="4"/>
        <v>115.49000000000001</v>
      </c>
      <c r="G51" s="40">
        <f t="shared" si="4"/>
        <v>953.05</v>
      </c>
      <c r="H51" s="40">
        <f t="shared" si="4"/>
        <v>0.7</v>
      </c>
      <c r="I51" s="40">
        <f t="shared" si="4"/>
        <v>31.914999999999999</v>
      </c>
      <c r="J51" s="40">
        <f t="shared" si="4"/>
        <v>0.28000000000000003</v>
      </c>
      <c r="K51" s="40">
        <f t="shared" si="4"/>
        <v>5.4850000000000003</v>
      </c>
      <c r="L51" s="40">
        <f t="shared" si="4"/>
        <v>177.42600000000002</v>
      </c>
      <c r="M51" s="40">
        <f t="shared" si="4"/>
        <v>328.44</v>
      </c>
      <c r="N51" s="40">
        <f t="shared" si="4"/>
        <v>168.47400000000002</v>
      </c>
      <c r="O51" s="40">
        <f t="shared" si="4"/>
        <v>10.71</v>
      </c>
    </row>
    <row r="52" spans="1:15" ht="54">
      <c r="A52" s="34" t="s">
        <v>82</v>
      </c>
      <c r="B52" s="39" t="s">
        <v>83</v>
      </c>
      <c r="C52" s="36" t="s">
        <v>41</v>
      </c>
      <c r="D52" s="37">
        <v>5.4</v>
      </c>
      <c r="E52" s="37">
        <v>5</v>
      </c>
      <c r="F52" s="37">
        <v>21.6</v>
      </c>
      <c r="G52" s="37">
        <v>158</v>
      </c>
      <c r="H52" s="37">
        <v>0.06</v>
      </c>
      <c r="I52" s="37">
        <v>1.8</v>
      </c>
      <c r="J52" s="37">
        <v>0.04</v>
      </c>
      <c r="K52" s="37">
        <v>0</v>
      </c>
      <c r="L52" s="37">
        <v>242</v>
      </c>
      <c r="M52" s="37">
        <v>0</v>
      </c>
      <c r="N52" s="37">
        <v>30</v>
      </c>
      <c r="O52" s="38">
        <v>0.2</v>
      </c>
    </row>
    <row r="53" spans="1:15" ht="54">
      <c r="A53" s="34" t="s">
        <v>84</v>
      </c>
      <c r="B53" s="39" t="s">
        <v>85</v>
      </c>
      <c r="C53" s="36" t="s">
        <v>52</v>
      </c>
      <c r="D53" s="37">
        <v>4.4400000000000004</v>
      </c>
      <c r="E53" s="37">
        <v>3.3</v>
      </c>
      <c r="F53" s="37">
        <v>5.31</v>
      </c>
      <c r="G53" s="37">
        <v>68.099999999999994</v>
      </c>
      <c r="H53" s="37">
        <v>3.5999999999999997E-2</v>
      </c>
      <c r="I53" s="37">
        <v>1.1040000000000001</v>
      </c>
      <c r="J53" s="37">
        <v>0</v>
      </c>
      <c r="K53" s="37">
        <v>0</v>
      </c>
      <c r="L53" s="37">
        <v>36.558</v>
      </c>
      <c r="M53" s="37">
        <v>0</v>
      </c>
      <c r="N53" s="37">
        <v>18.876000000000001</v>
      </c>
      <c r="O53" s="38">
        <v>0.45</v>
      </c>
    </row>
    <row r="54" spans="1:15" s="73" customFormat="1" ht="54.75" thickBot="1">
      <c r="A54" s="41"/>
      <c r="B54" s="42" t="s">
        <v>66</v>
      </c>
      <c r="C54" s="43"/>
      <c r="D54" s="44">
        <f>SUM(D42:D53)</f>
        <v>130.56</v>
      </c>
      <c r="E54" s="44">
        <f t="shared" ref="E54:O54" si="5">SUM(E42:E53)</f>
        <v>125.68</v>
      </c>
      <c r="F54" s="44">
        <f t="shared" si="5"/>
        <v>389.05</v>
      </c>
      <c r="G54" s="44">
        <f t="shared" si="5"/>
        <v>3177.7599999999998</v>
      </c>
      <c r="H54" s="44">
        <f t="shared" si="5"/>
        <v>1.7360000000000002</v>
      </c>
      <c r="I54" s="44">
        <f t="shared" si="5"/>
        <v>68.61399999999999</v>
      </c>
      <c r="J54" s="44">
        <f t="shared" si="5"/>
        <v>0.84000000000000008</v>
      </c>
      <c r="K54" s="44">
        <f t="shared" si="5"/>
        <v>12.49</v>
      </c>
      <c r="L54" s="44">
        <f t="shared" si="5"/>
        <v>1295.29</v>
      </c>
      <c r="M54" s="44">
        <f t="shared" si="5"/>
        <v>1393.3600000000001</v>
      </c>
      <c r="N54" s="44">
        <f t="shared" si="5"/>
        <v>478.22400000000005</v>
      </c>
      <c r="O54" s="44">
        <f t="shared" si="5"/>
        <v>24.71</v>
      </c>
    </row>
    <row r="55" spans="1:15" s="22" customFormat="1">
      <c r="A55" s="47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 s="22" customFormat="1">
      <c r="A56" s="21" t="s">
        <v>0</v>
      </c>
      <c r="B56" s="22" t="s">
        <v>86</v>
      </c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s="22" customFormat="1" ht="36">
      <c r="A57" s="21" t="s">
        <v>21</v>
      </c>
      <c r="B57" s="25" t="s">
        <v>22</v>
      </c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s="22" customFormat="1">
      <c r="A58" s="82" t="s">
        <v>19</v>
      </c>
      <c r="B58" s="84" t="s">
        <v>186</v>
      </c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s="22" customFormat="1" ht="18.75" thickBot="1">
      <c r="A59" s="83"/>
      <c r="B59" s="85"/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s="51" customFormat="1" ht="33" customHeight="1">
      <c r="A60" s="86" t="s">
        <v>1</v>
      </c>
      <c r="B60" s="88" t="s">
        <v>2</v>
      </c>
      <c r="C60" s="90" t="s">
        <v>14</v>
      </c>
      <c r="D60" s="92" t="s">
        <v>7</v>
      </c>
      <c r="E60" s="92"/>
      <c r="F60" s="92"/>
      <c r="G60" s="92" t="s">
        <v>3</v>
      </c>
      <c r="H60" s="92" t="s">
        <v>4</v>
      </c>
      <c r="I60" s="92"/>
      <c r="J60" s="92"/>
      <c r="K60" s="92"/>
      <c r="L60" s="94" t="s">
        <v>5</v>
      </c>
      <c r="M60" s="95"/>
      <c r="N60" s="95"/>
      <c r="O60" s="96"/>
    </row>
    <row r="61" spans="1:15" s="72" customFormat="1" ht="36.75" thickBot="1">
      <c r="A61" s="87"/>
      <c r="B61" s="89"/>
      <c r="C61" s="91"/>
      <c r="D61" s="26" t="s">
        <v>8</v>
      </c>
      <c r="E61" s="26" t="s">
        <v>6</v>
      </c>
      <c r="F61" s="26" t="s">
        <v>9</v>
      </c>
      <c r="G61" s="93"/>
      <c r="H61" s="26" t="s">
        <v>10</v>
      </c>
      <c r="I61" s="26" t="s">
        <v>11</v>
      </c>
      <c r="J61" s="26" t="s">
        <v>15</v>
      </c>
      <c r="K61" s="26" t="s">
        <v>16</v>
      </c>
      <c r="L61" s="26" t="s">
        <v>12</v>
      </c>
      <c r="M61" s="27" t="s">
        <v>17</v>
      </c>
      <c r="N61" s="27" t="s">
        <v>18</v>
      </c>
      <c r="O61" s="28" t="s">
        <v>13</v>
      </c>
    </row>
    <row r="62" spans="1:15" s="72" customFormat="1">
      <c r="A62" s="29" t="s">
        <v>23</v>
      </c>
      <c r="B62" s="30" t="s">
        <v>24</v>
      </c>
      <c r="C62" s="31" t="s">
        <v>25</v>
      </c>
      <c r="D62" s="32" t="s">
        <v>26</v>
      </c>
      <c r="E62" s="32" t="s">
        <v>27</v>
      </c>
      <c r="F62" s="32" t="s">
        <v>28</v>
      </c>
      <c r="G62" s="32" t="s">
        <v>29</v>
      </c>
      <c r="H62" s="32" t="s">
        <v>30</v>
      </c>
      <c r="I62" s="32" t="s">
        <v>31</v>
      </c>
      <c r="J62" s="32" t="s">
        <v>32</v>
      </c>
      <c r="K62" s="32" t="s">
        <v>33</v>
      </c>
      <c r="L62" s="32" t="s">
        <v>34</v>
      </c>
      <c r="M62" s="32" t="s">
        <v>35</v>
      </c>
      <c r="N62" s="32" t="s">
        <v>36</v>
      </c>
      <c r="O62" s="33" t="s">
        <v>37</v>
      </c>
    </row>
    <row r="63" spans="1:15" ht="36">
      <c r="A63" s="34"/>
      <c r="B63" s="35" t="s">
        <v>38</v>
      </c>
      <c r="C63" s="36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8"/>
    </row>
    <row r="64" spans="1:15" ht="54">
      <c r="A64" s="34" t="s">
        <v>99</v>
      </c>
      <c r="B64" s="39" t="s">
        <v>100</v>
      </c>
      <c r="C64" s="36" t="s">
        <v>41</v>
      </c>
      <c r="D64" s="37">
        <v>7.74</v>
      </c>
      <c r="E64" s="37">
        <v>11.82</v>
      </c>
      <c r="F64" s="37">
        <v>35.54</v>
      </c>
      <c r="G64" s="37">
        <v>279.39999999999998</v>
      </c>
      <c r="H64" s="37">
        <v>0.08</v>
      </c>
      <c r="I64" s="37">
        <v>1.42</v>
      </c>
      <c r="J64" s="37">
        <v>0.08</v>
      </c>
      <c r="K64" s="37">
        <v>0.76</v>
      </c>
      <c r="L64" s="37">
        <v>140.6</v>
      </c>
      <c r="M64" s="37">
        <v>136.4</v>
      </c>
      <c r="N64" s="37">
        <v>23</v>
      </c>
      <c r="O64" s="38">
        <v>0.56000000000000005</v>
      </c>
    </row>
    <row r="65" spans="1:15">
      <c r="A65" s="34" t="s">
        <v>42</v>
      </c>
      <c r="B65" s="39" t="s">
        <v>240</v>
      </c>
      <c r="C65" s="36" t="s">
        <v>44</v>
      </c>
      <c r="D65" s="37">
        <v>2.25</v>
      </c>
      <c r="E65" s="37">
        <v>0.87</v>
      </c>
      <c r="F65" s="37">
        <v>15.42</v>
      </c>
      <c r="G65" s="37">
        <v>78.599999999999994</v>
      </c>
      <c r="H65" s="37">
        <v>3.3000000000000002E-2</v>
      </c>
      <c r="I65" s="37">
        <v>0</v>
      </c>
      <c r="J65" s="37">
        <v>0</v>
      </c>
      <c r="K65" s="37">
        <v>0.51</v>
      </c>
      <c r="L65" s="37">
        <v>5.7</v>
      </c>
      <c r="M65" s="37">
        <v>19.5</v>
      </c>
      <c r="N65" s="37">
        <v>3.9</v>
      </c>
      <c r="O65" s="38">
        <v>0.36</v>
      </c>
    </row>
    <row r="66" spans="1:15" ht="36">
      <c r="A66" s="34" t="s">
        <v>47</v>
      </c>
      <c r="B66" s="39" t="s">
        <v>48</v>
      </c>
      <c r="C66" s="36" t="s">
        <v>41</v>
      </c>
      <c r="D66" s="37">
        <v>0.1</v>
      </c>
      <c r="E66" s="37">
        <v>0</v>
      </c>
      <c r="F66" s="37">
        <v>15</v>
      </c>
      <c r="G66" s="37">
        <v>60</v>
      </c>
      <c r="H66" s="37">
        <v>0</v>
      </c>
      <c r="I66" s="37">
        <v>0</v>
      </c>
      <c r="J66" s="37">
        <v>0</v>
      </c>
      <c r="K66" s="37">
        <v>0</v>
      </c>
      <c r="L66" s="37">
        <v>11</v>
      </c>
      <c r="M66" s="37">
        <v>3</v>
      </c>
      <c r="N66" s="37">
        <v>1</v>
      </c>
      <c r="O66" s="38">
        <v>0.3</v>
      </c>
    </row>
    <row r="67" spans="1:15">
      <c r="A67" s="34"/>
      <c r="B67" s="35" t="s">
        <v>49</v>
      </c>
      <c r="C67" s="36"/>
      <c r="D67" s="40">
        <f>SUM(D64:D65)</f>
        <v>9.99</v>
      </c>
      <c r="E67" s="40">
        <f t="shared" ref="E67:O67" si="6">SUM(E64:E65)</f>
        <v>12.69</v>
      </c>
      <c r="F67" s="40">
        <f t="shared" si="6"/>
        <v>50.96</v>
      </c>
      <c r="G67" s="40">
        <f t="shared" si="6"/>
        <v>358</v>
      </c>
      <c r="H67" s="40">
        <f t="shared" si="6"/>
        <v>0.113</v>
      </c>
      <c r="I67" s="40">
        <f t="shared" si="6"/>
        <v>1.42</v>
      </c>
      <c r="J67" s="40">
        <f t="shared" si="6"/>
        <v>0.08</v>
      </c>
      <c r="K67" s="40">
        <f t="shared" si="6"/>
        <v>1.27</v>
      </c>
      <c r="L67" s="40">
        <f t="shared" si="6"/>
        <v>146.29999999999998</v>
      </c>
      <c r="M67" s="40">
        <f t="shared" si="6"/>
        <v>155.9</v>
      </c>
      <c r="N67" s="40">
        <f t="shared" si="6"/>
        <v>26.9</v>
      </c>
      <c r="O67" s="40">
        <f t="shared" si="6"/>
        <v>0.92</v>
      </c>
    </row>
    <row r="68" spans="1:15" ht="36">
      <c r="A68" s="34" t="s">
        <v>88</v>
      </c>
      <c r="B68" s="39" t="s">
        <v>89</v>
      </c>
      <c r="C68" s="36" t="s">
        <v>187</v>
      </c>
      <c r="D68" s="37">
        <v>0.8</v>
      </c>
      <c r="E68" s="37">
        <v>0.1</v>
      </c>
      <c r="F68" s="37">
        <v>1.7</v>
      </c>
      <c r="G68" s="37">
        <v>13</v>
      </c>
      <c r="H68" s="37">
        <v>0.02</v>
      </c>
      <c r="I68" s="37">
        <v>5</v>
      </c>
      <c r="J68" s="37">
        <v>0</v>
      </c>
      <c r="K68" s="37">
        <v>0</v>
      </c>
      <c r="L68" s="37">
        <v>23</v>
      </c>
      <c r="M68" s="37">
        <v>0</v>
      </c>
      <c r="N68" s="37">
        <v>0</v>
      </c>
      <c r="O68" s="38">
        <v>0.6</v>
      </c>
    </row>
    <row r="69" spans="1:15" ht="90">
      <c r="A69" s="34" t="s">
        <v>90</v>
      </c>
      <c r="B69" s="39" t="s">
        <v>200</v>
      </c>
      <c r="C69" s="36" t="s">
        <v>99</v>
      </c>
      <c r="D69" s="37">
        <v>2.2999999999999998</v>
      </c>
      <c r="E69" s="37">
        <v>4.25</v>
      </c>
      <c r="F69" s="37">
        <v>15.13</v>
      </c>
      <c r="G69" s="37">
        <v>108</v>
      </c>
      <c r="H69" s="37">
        <v>0.25</v>
      </c>
      <c r="I69" s="37">
        <v>18.05</v>
      </c>
      <c r="J69" s="37">
        <v>2.5000000000000001E-2</v>
      </c>
      <c r="K69" s="37">
        <v>0.125</v>
      </c>
      <c r="L69" s="37">
        <v>51.524999999999999</v>
      </c>
      <c r="M69" s="37">
        <v>50.924999999999997</v>
      </c>
      <c r="N69" s="37">
        <v>22.95</v>
      </c>
      <c r="O69" s="38">
        <v>2.2000000000000002</v>
      </c>
    </row>
    <row r="70" spans="1:15" ht="54">
      <c r="A70" s="34" t="s">
        <v>158</v>
      </c>
      <c r="B70" s="39" t="s">
        <v>159</v>
      </c>
      <c r="C70" s="36" t="s">
        <v>187</v>
      </c>
      <c r="D70" s="37">
        <v>9.61</v>
      </c>
      <c r="E70" s="37">
        <v>8.33</v>
      </c>
      <c r="F70" s="37">
        <v>20.309999999999999</v>
      </c>
      <c r="G70" s="37">
        <v>191.15</v>
      </c>
      <c r="H70" s="37">
        <v>0.06</v>
      </c>
      <c r="I70" s="37">
        <v>0.19</v>
      </c>
      <c r="J70" s="37">
        <v>0.02</v>
      </c>
      <c r="K70" s="37">
        <v>0.04</v>
      </c>
      <c r="L70" s="37">
        <v>26.46</v>
      </c>
      <c r="M70" s="37">
        <v>11.52</v>
      </c>
      <c r="N70" s="37">
        <v>0.91</v>
      </c>
      <c r="O70" s="38">
        <v>0.56000000000000005</v>
      </c>
    </row>
    <row r="71" spans="1:15" ht="90">
      <c r="A71" s="34" t="s">
        <v>91</v>
      </c>
      <c r="B71" s="39" t="s">
        <v>92</v>
      </c>
      <c r="C71" s="36" t="s">
        <v>188</v>
      </c>
      <c r="D71" s="37">
        <v>6.97</v>
      </c>
      <c r="E71" s="37">
        <v>3.49</v>
      </c>
      <c r="F71" s="37">
        <v>42.66</v>
      </c>
      <c r="G71" s="37">
        <v>229.68</v>
      </c>
      <c r="H71" s="37">
        <v>0.108</v>
      </c>
      <c r="I71" s="37">
        <v>0</v>
      </c>
      <c r="J71" s="37">
        <v>0</v>
      </c>
      <c r="K71" s="37">
        <v>0</v>
      </c>
      <c r="L71" s="37">
        <v>43.524000000000001</v>
      </c>
      <c r="M71" s="37">
        <v>2.3039999999999998</v>
      </c>
      <c r="N71" s="37">
        <v>4.3380000000000001</v>
      </c>
      <c r="O71" s="38">
        <v>1.3859999999999999</v>
      </c>
    </row>
    <row r="72" spans="1:15" ht="72">
      <c r="A72" s="34" t="s">
        <v>93</v>
      </c>
      <c r="B72" s="39" t="s">
        <v>94</v>
      </c>
      <c r="C72" s="36" t="s">
        <v>41</v>
      </c>
      <c r="D72" s="37">
        <v>0.7</v>
      </c>
      <c r="E72" s="37">
        <v>0.3</v>
      </c>
      <c r="F72" s="37">
        <v>22.8</v>
      </c>
      <c r="G72" s="37">
        <v>97</v>
      </c>
      <c r="H72" s="37">
        <v>0</v>
      </c>
      <c r="I72" s="37">
        <v>70</v>
      </c>
      <c r="J72" s="37">
        <v>0</v>
      </c>
      <c r="K72" s="37">
        <v>0</v>
      </c>
      <c r="L72" s="37">
        <v>12</v>
      </c>
      <c r="M72" s="37">
        <v>3</v>
      </c>
      <c r="N72" s="37">
        <v>3</v>
      </c>
      <c r="O72" s="38">
        <v>1.5</v>
      </c>
    </row>
    <row r="73" spans="1:15">
      <c r="A73" s="34" t="s">
        <v>42</v>
      </c>
      <c r="B73" s="39" t="s">
        <v>240</v>
      </c>
      <c r="C73" s="36" t="s">
        <v>44</v>
      </c>
      <c r="D73" s="37">
        <v>2.37</v>
      </c>
      <c r="E73" s="37">
        <v>0.3</v>
      </c>
      <c r="F73" s="37">
        <v>14.76</v>
      </c>
      <c r="G73" s="37">
        <v>70.5</v>
      </c>
      <c r="H73" s="37">
        <v>0.06</v>
      </c>
      <c r="I73" s="37">
        <v>0</v>
      </c>
      <c r="J73" s="37">
        <v>0</v>
      </c>
      <c r="K73" s="37">
        <v>0</v>
      </c>
      <c r="L73" s="37">
        <v>6.9</v>
      </c>
      <c r="M73" s="37">
        <v>0</v>
      </c>
      <c r="N73" s="37">
        <v>0</v>
      </c>
      <c r="O73" s="38">
        <v>0.56999999999999995</v>
      </c>
    </row>
    <row r="74" spans="1:15" ht="36">
      <c r="A74" s="34"/>
      <c r="B74" s="35" t="s">
        <v>61</v>
      </c>
      <c r="C74" s="36"/>
      <c r="D74" s="40">
        <f t="shared" ref="D74:O74" si="7">SUM(D68:D73)</f>
        <v>22.75</v>
      </c>
      <c r="E74" s="40">
        <f t="shared" si="7"/>
        <v>16.770000000000003</v>
      </c>
      <c r="F74" s="40">
        <f t="shared" si="7"/>
        <v>117.36</v>
      </c>
      <c r="G74" s="40">
        <f t="shared" si="7"/>
        <v>709.32999999999993</v>
      </c>
      <c r="H74" s="40">
        <f t="shared" si="7"/>
        <v>0.498</v>
      </c>
      <c r="I74" s="40">
        <f t="shared" si="7"/>
        <v>93.240000000000009</v>
      </c>
      <c r="J74" s="40">
        <f t="shared" si="7"/>
        <v>4.4999999999999998E-2</v>
      </c>
      <c r="K74" s="40">
        <f t="shared" si="7"/>
        <v>0.16500000000000001</v>
      </c>
      <c r="L74" s="40">
        <f t="shared" si="7"/>
        <v>163.40900000000002</v>
      </c>
      <c r="M74" s="40">
        <f t="shared" si="7"/>
        <v>67.748999999999995</v>
      </c>
      <c r="N74" s="40">
        <f t="shared" si="7"/>
        <v>31.198</v>
      </c>
      <c r="O74" s="40">
        <f t="shared" si="7"/>
        <v>6.8160000000000007</v>
      </c>
    </row>
    <row r="75" spans="1:15" ht="90">
      <c r="A75" s="34" t="s">
        <v>95</v>
      </c>
      <c r="B75" s="39" t="s">
        <v>96</v>
      </c>
      <c r="C75" s="36" t="s">
        <v>41</v>
      </c>
      <c r="D75" s="37">
        <v>0.3</v>
      </c>
      <c r="E75" s="37">
        <v>0.12</v>
      </c>
      <c r="F75" s="37">
        <v>17.16</v>
      </c>
      <c r="G75" s="37">
        <v>70.040000000000006</v>
      </c>
      <c r="H75" s="37">
        <v>0</v>
      </c>
      <c r="I75" s="37">
        <v>60</v>
      </c>
      <c r="J75" s="37">
        <v>0</v>
      </c>
      <c r="K75" s="37">
        <v>0.2</v>
      </c>
      <c r="L75" s="37">
        <v>18.46</v>
      </c>
      <c r="M75" s="37">
        <v>9.9</v>
      </c>
      <c r="N75" s="37">
        <v>10.9</v>
      </c>
      <c r="O75" s="38">
        <v>0.44</v>
      </c>
    </row>
    <row r="76" spans="1:15" ht="72">
      <c r="A76" s="34" t="s">
        <v>97</v>
      </c>
      <c r="B76" s="39" t="s">
        <v>260</v>
      </c>
      <c r="C76" s="36" t="s">
        <v>52</v>
      </c>
      <c r="D76" s="37">
        <v>8.23</v>
      </c>
      <c r="E76" s="37">
        <v>7.73</v>
      </c>
      <c r="F76" s="37">
        <v>23.46</v>
      </c>
      <c r="G76" s="37">
        <v>195.79</v>
      </c>
      <c r="H76" s="37">
        <v>7.1999999999999995E-2</v>
      </c>
      <c r="I76" s="37">
        <v>0.47399999999999998</v>
      </c>
      <c r="J76" s="37">
        <v>7.8E-2</v>
      </c>
      <c r="K76" s="37">
        <v>1.1519999999999999</v>
      </c>
      <c r="L76" s="37">
        <v>155.72999999999999</v>
      </c>
      <c r="M76" s="37">
        <v>126.6</v>
      </c>
      <c r="N76" s="37">
        <v>14.202</v>
      </c>
      <c r="O76" s="38">
        <v>0.75</v>
      </c>
    </row>
    <row r="77" spans="1:15" s="73" customFormat="1" ht="54.75" thickBot="1">
      <c r="A77" s="41"/>
      <c r="B77" s="42" t="s">
        <v>66</v>
      </c>
      <c r="C77" s="43"/>
      <c r="D77" s="44">
        <f>SUM(D64:D76)</f>
        <v>74.11</v>
      </c>
      <c r="E77" s="44">
        <f t="shared" ref="E77:O77" si="8">SUM(E64:E76)</f>
        <v>66.77</v>
      </c>
      <c r="F77" s="44">
        <f t="shared" si="8"/>
        <v>392.26000000000005</v>
      </c>
      <c r="G77" s="44">
        <f t="shared" si="8"/>
        <v>2460.4899999999998</v>
      </c>
      <c r="H77" s="44">
        <f t="shared" si="8"/>
        <v>1.294</v>
      </c>
      <c r="I77" s="44">
        <f t="shared" si="8"/>
        <v>249.79399999999998</v>
      </c>
      <c r="J77" s="44">
        <f t="shared" si="8"/>
        <v>0.32800000000000001</v>
      </c>
      <c r="K77" s="44">
        <f t="shared" si="8"/>
        <v>4.2220000000000004</v>
      </c>
      <c r="L77" s="44">
        <f t="shared" si="8"/>
        <v>804.60799999999995</v>
      </c>
      <c r="M77" s="44">
        <f t="shared" si="8"/>
        <v>586.798</v>
      </c>
      <c r="N77" s="44">
        <f t="shared" si="8"/>
        <v>142.298</v>
      </c>
      <c r="O77" s="44">
        <f t="shared" si="8"/>
        <v>16.962</v>
      </c>
    </row>
    <row r="78" spans="1:15" s="22" customFormat="1">
      <c r="A78" s="47"/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1:15" s="22" customFormat="1">
      <c r="A79" s="21" t="s">
        <v>0</v>
      </c>
      <c r="B79" s="22" t="s">
        <v>98</v>
      </c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5" s="22" customFormat="1" ht="36">
      <c r="A80" s="21" t="s">
        <v>21</v>
      </c>
      <c r="B80" s="25" t="s">
        <v>22</v>
      </c>
      <c r="C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 s="22" customFormat="1">
      <c r="A81" s="82" t="s">
        <v>19</v>
      </c>
      <c r="B81" s="84" t="s">
        <v>186</v>
      </c>
      <c r="C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 s="22" customFormat="1" ht="18.75" thickBot="1">
      <c r="A82" s="83"/>
      <c r="B82" s="85"/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s="51" customFormat="1" ht="33" customHeight="1">
      <c r="A83" s="86" t="s">
        <v>1</v>
      </c>
      <c r="B83" s="88" t="s">
        <v>2</v>
      </c>
      <c r="C83" s="90" t="s">
        <v>14</v>
      </c>
      <c r="D83" s="92" t="s">
        <v>7</v>
      </c>
      <c r="E83" s="92"/>
      <c r="F83" s="92"/>
      <c r="G83" s="92" t="s">
        <v>3</v>
      </c>
      <c r="H83" s="92" t="s">
        <v>4</v>
      </c>
      <c r="I83" s="92"/>
      <c r="J83" s="92"/>
      <c r="K83" s="92"/>
      <c r="L83" s="94" t="s">
        <v>5</v>
      </c>
      <c r="M83" s="95"/>
      <c r="N83" s="95"/>
      <c r="O83" s="96"/>
    </row>
    <row r="84" spans="1:15" s="72" customFormat="1" ht="36.75" thickBot="1">
      <c r="A84" s="87"/>
      <c r="B84" s="89"/>
      <c r="C84" s="91"/>
      <c r="D84" s="26" t="s">
        <v>8</v>
      </c>
      <c r="E84" s="26" t="s">
        <v>6</v>
      </c>
      <c r="F84" s="26" t="s">
        <v>9</v>
      </c>
      <c r="G84" s="93"/>
      <c r="H84" s="26" t="s">
        <v>10</v>
      </c>
      <c r="I84" s="26" t="s">
        <v>11</v>
      </c>
      <c r="J84" s="26" t="s">
        <v>15</v>
      </c>
      <c r="K84" s="26" t="s">
        <v>16</v>
      </c>
      <c r="L84" s="26" t="s">
        <v>12</v>
      </c>
      <c r="M84" s="27" t="s">
        <v>17</v>
      </c>
      <c r="N84" s="27" t="s">
        <v>18</v>
      </c>
      <c r="O84" s="28" t="s">
        <v>13</v>
      </c>
    </row>
    <row r="85" spans="1:15" s="72" customFormat="1">
      <c r="A85" s="29" t="s">
        <v>23</v>
      </c>
      <c r="B85" s="30" t="s">
        <v>24</v>
      </c>
      <c r="C85" s="31" t="s">
        <v>25</v>
      </c>
      <c r="D85" s="32" t="s">
        <v>26</v>
      </c>
      <c r="E85" s="32" t="s">
        <v>27</v>
      </c>
      <c r="F85" s="32" t="s">
        <v>28</v>
      </c>
      <c r="G85" s="32" t="s">
        <v>29</v>
      </c>
      <c r="H85" s="32" t="s">
        <v>30</v>
      </c>
      <c r="I85" s="32" t="s">
        <v>31</v>
      </c>
      <c r="J85" s="32" t="s">
        <v>32</v>
      </c>
      <c r="K85" s="32" t="s">
        <v>33</v>
      </c>
      <c r="L85" s="32" t="s">
        <v>34</v>
      </c>
      <c r="M85" s="32" t="s">
        <v>35</v>
      </c>
      <c r="N85" s="32" t="s">
        <v>36</v>
      </c>
      <c r="O85" s="33" t="s">
        <v>37</v>
      </c>
    </row>
    <row r="86" spans="1:15" ht="36">
      <c r="A86" s="34"/>
      <c r="B86" s="35" t="s">
        <v>38</v>
      </c>
      <c r="C86" s="36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8"/>
    </row>
    <row r="87" spans="1:15" ht="108">
      <c r="A87" s="34" t="s">
        <v>127</v>
      </c>
      <c r="B87" s="39" t="s">
        <v>128</v>
      </c>
      <c r="C87" s="36" t="s">
        <v>41</v>
      </c>
      <c r="D87" s="37">
        <v>7.16</v>
      </c>
      <c r="E87" s="37">
        <v>9.4</v>
      </c>
      <c r="F87" s="37">
        <v>28.8</v>
      </c>
      <c r="G87" s="37">
        <v>291.89999999999998</v>
      </c>
      <c r="H87" s="37">
        <v>0.16</v>
      </c>
      <c r="I87" s="37">
        <v>1.54</v>
      </c>
      <c r="J87" s="37">
        <v>0.06</v>
      </c>
      <c r="K87" s="37">
        <v>0.54</v>
      </c>
      <c r="L87" s="37">
        <v>156.80000000000001</v>
      </c>
      <c r="M87" s="37">
        <v>206</v>
      </c>
      <c r="N87" s="37">
        <v>55.6</v>
      </c>
      <c r="O87" s="38">
        <v>1.24</v>
      </c>
    </row>
    <row r="88" spans="1:15">
      <c r="A88" s="34" t="s">
        <v>42</v>
      </c>
      <c r="B88" s="39" t="s">
        <v>240</v>
      </c>
      <c r="C88" s="36" t="s">
        <v>44</v>
      </c>
      <c r="D88" s="37">
        <v>2.25</v>
      </c>
      <c r="E88" s="37">
        <v>0.87</v>
      </c>
      <c r="F88" s="37">
        <v>15.42</v>
      </c>
      <c r="G88" s="37">
        <v>78.599999999999994</v>
      </c>
      <c r="H88" s="37">
        <v>3.3000000000000002E-2</v>
      </c>
      <c r="I88" s="37">
        <v>0</v>
      </c>
      <c r="J88" s="37">
        <v>0</v>
      </c>
      <c r="K88" s="37">
        <v>0.51</v>
      </c>
      <c r="L88" s="37">
        <v>5.7</v>
      </c>
      <c r="M88" s="37">
        <v>19.5</v>
      </c>
      <c r="N88" s="37">
        <v>3.9</v>
      </c>
      <c r="O88" s="38">
        <v>0.36</v>
      </c>
    </row>
    <row r="89" spans="1:15" ht="36">
      <c r="A89" s="34" t="s">
        <v>145</v>
      </c>
      <c r="B89" s="39" t="s">
        <v>146</v>
      </c>
      <c r="C89" s="36" t="s">
        <v>41</v>
      </c>
      <c r="D89" s="37">
        <v>0.1</v>
      </c>
      <c r="E89" s="37">
        <v>0</v>
      </c>
      <c r="F89" s="37">
        <v>15.2</v>
      </c>
      <c r="G89" s="37">
        <v>61</v>
      </c>
      <c r="H89" s="37">
        <v>0</v>
      </c>
      <c r="I89" s="37">
        <v>2.8</v>
      </c>
      <c r="J89" s="37">
        <v>0</v>
      </c>
      <c r="K89" s="37">
        <v>0</v>
      </c>
      <c r="L89" s="37">
        <v>14.2</v>
      </c>
      <c r="M89" s="37">
        <v>4</v>
      </c>
      <c r="N89" s="37">
        <v>2</v>
      </c>
      <c r="O89" s="38">
        <v>0.4</v>
      </c>
    </row>
    <row r="90" spans="1:15">
      <c r="A90" s="34"/>
      <c r="B90" s="35" t="s">
        <v>49</v>
      </c>
      <c r="C90" s="36"/>
      <c r="D90" s="40">
        <f>SUM(D87:D89)</f>
        <v>9.51</v>
      </c>
      <c r="E90" s="40">
        <f t="shared" ref="E90:O90" si="9">SUM(E87:E89)</f>
        <v>10.27</v>
      </c>
      <c r="F90" s="40">
        <f t="shared" si="9"/>
        <v>59.42</v>
      </c>
      <c r="G90" s="40">
        <f t="shared" si="9"/>
        <v>431.5</v>
      </c>
      <c r="H90" s="40">
        <f t="shared" si="9"/>
        <v>0.193</v>
      </c>
      <c r="I90" s="40">
        <f t="shared" si="9"/>
        <v>4.34</v>
      </c>
      <c r="J90" s="40">
        <f t="shared" si="9"/>
        <v>0.06</v>
      </c>
      <c r="K90" s="40">
        <f t="shared" si="9"/>
        <v>1.05</v>
      </c>
      <c r="L90" s="40">
        <f t="shared" si="9"/>
        <v>176.7</v>
      </c>
      <c r="M90" s="40">
        <f t="shared" si="9"/>
        <v>229.5</v>
      </c>
      <c r="N90" s="40">
        <f t="shared" si="9"/>
        <v>61.5</v>
      </c>
      <c r="O90" s="40">
        <f t="shared" si="9"/>
        <v>2</v>
      </c>
    </row>
    <row r="91" spans="1:15" ht="36">
      <c r="A91" s="34" t="s">
        <v>101</v>
      </c>
      <c r="B91" s="39" t="s">
        <v>102</v>
      </c>
      <c r="C91" s="36" t="s">
        <v>187</v>
      </c>
      <c r="D91" s="37">
        <v>1.33</v>
      </c>
      <c r="E91" s="37">
        <v>0.17</v>
      </c>
      <c r="F91" s="37">
        <v>7.17</v>
      </c>
      <c r="G91" s="37">
        <v>35</v>
      </c>
      <c r="H91" s="37">
        <v>0.02</v>
      </c>
      <c r="I91" s="37">
        <v>2.0299999999999998</v>
      </c>
      <c r="J91" s="37">
        <v>0</v>
      </c>
      <c r="K91" s="37">
        <v>0</v>
      </c>
      <c r="L91" s="37">
        <v>33.85</v>
      </c>
      <c r="M91" s="37">
        <v>0</v>
      </c>
      <c r="N91" s="37">
        <v>20.13</v>
      </c>
      <c r="O91" s="38">
        <v>1.28</v>
      </c>
    </row>
    <row r="92" spans="1:15" ht="90">
      <c r="A92" s="34" t="s">
        <v>103</v>
      </c>
      <c r="B92" s="39" t="s">
        <v>203</v>
      </c>
      <c r="C92" s="36" t="s">
        <v>99</v>
      </c>
      <c r="D92" s="37">
        <v>2.13</v>
      </c>
      <c r="E92" s="37">
        <v>6.45</v>
      </c>
      <c r="F92" s="37">
        <v>9.3000000000000007</v>
      </c>
      <c r="G92" s="37">
        <v>104.88</v>
      </c>
      <c r="H92" s="37">
        <v>7.4999999999999997E-2</v>
      </c>
      <c r="I92" s="37">
        <v>31.125</v>
      </c>
      <c r="J92" s="37">
        <v>2.5000000000000001E-2</v>
      </c>
      <c r="K92" s="37">
        <v>0.15</v>
      </c>
      <c r="L92" s="37">
        <v>56.575000000000003</v>
      </c>
      <c r="M92" s="37">
        <v>39.15</v>
      </c>
      <c r="N92" s="37">
        <v>19.350000000000001</v>
      </c>
      <c r="O92" s="38">
        <v>0.75</v>
      </c>
    </row>
    <row r="93" spans="1:15" ht="108">
      <c r="A93" s="34" t="s">
        <v>120</v>
      </c>
      <c r="B93" s="39" t="s">
        <v>121</v>
      </c>
      <c r="C93" s="36" t="s">
        <v>187</v>
      </c>
      <c r="D93" s="37">
        <v>12.9</v>
      </c>
      <c r="E93" s="37">
        <v>4.97</v>
      </c>
      <c r="F93" s="37">
        <v>11.38</v>
      </c>
      <c r="G93" s="37">
        <v>138.91</v>
      </c>
      <c r="H93" s="37">
        <v>0.08</v>
      </c>
      <c r="I93" s="37">
        <v>0.96</v>
      </c>
      <c r="J93" s="37">
        <v>0.03</v>
      </c>
      <c r="K93" s="37">
        <v>0.09</v>
      </c>
      <c r="L93" s="37">
        <v>36.409999999999997</v>
      </c>
      <c r="M93" s="37">
        <v>75.739999999999995</v>
      </c>
      <c r="N93" s="37">
        <v>38.35</v>
      </c>
      <c r="O93" s="38">
        <v>1.03</v>
      </c>
    </row>
    <row r="94" spans="1:15" ht="36">
      <c r="A94" s="34" t="s">
        <v>106</v>
      </c>
      <c r="B94" s="39" t="s">
        <v>107</v>
      </c>
      <c r="C94" s="36" t="s">
        <v>188</v>
      </c>
      <c r="D94" s="37">
        <v>4.43</v>
      </c>
      <c r="E94" s="37">
        <v>7.29</v>
      </c>
      <c r="F94" s="37">
        <v>20.77</v>
      </c>
      <c r="G94" s="37">
        <v>245.52</v>
      </c>
      <c r="H94" s="37">
        <v>3.5999999999999997E-2</v>
      </c>
      <c r="I94" s="37">
        <v>0</v>
      </c>
      <c r="J94" s="37">
        <v>5.3999999999999999E-2</v>
      </c>
      <c r="K94" s="37">
        <v>0.34200000000000003</v>
      </c>
      <c r="L94" s="37">
        <v>6.12</v>
      </c>
      <c r="M94" s="37">
        <v>84.96</v>
      </c>
      <c r="N94" s="37">
        <v>27.36</v>
      </c>
      <c r="O94" s="38">
        <v>0.63</v>
      </c>
    </row>
    <row r="95" spans="1:15" ht="72">
      <c r="A95" s="34" t="s">
        <v>57</v>
      </c>
      <c r="B95" s="39" t="s">
        <v>58</v>
      </c>
      <c r="C95" s="36" t="s">
        <v>41</v>
      </c>
      <c r="D95" s="37">
        <v>0.5</v>
      </c>
      <c r="E95" s="37">
        <v>0</v>
      </c>
      <c r="F95" s="37">
        <v>27</v>
      </c>
      <c r="G95" s="37">
        <v>110</v>
      </c>
      <c r="H95" s="37">
        <v>0</v>
      </c>
      <c r="I95" s="37">
        <v>0.5</v>
      </c>
      <c r="J95" s="37">
        <v>0</v>
      </c>
      <c r="K95" s="37">
        <v>0</v>
      </c>
      <c r="L95" s="37">
        <v>28</v>
      </c>
      <c r="M95" s="37">
        <v>19</v>
      </c>
      <c r="N95" s="37">
        <v>7</v>
      </c>
      <c r="O95" s="38">
        <v>1.5</v>
      </c>
    </row>
    <row r="96" spans="1:15">
      <c r="A96" s="34" t="s">
        <v>42</v>
      </c>
      <c r="B96" s="39" t="s">
        <v>240</v>
      </c>
      <c r="C96" s="36" t="s">
        <v>44</v>
      </c>
      <c r="D96" s="37">
        <v>2.37</v>
      </c>
      <c r="E96" s="37">
        <v>0.3</v>
      </c>
      <c r="F96" s="37">
        <v>14.76</v>
      </c>
      <c r="G96" s="37">
        <v>70.5</v>
      </c>
      <c r="H96" s="37">
        <v>0.06</v>
      </c>
      <c r="I96" s="37">
        <v>0</v>
      </c>
      <c r="J96" s="37">
        <v>0</v>
      </c>
      <c r="K96" s="37">
        <v>0</v>
      </c>
      <c r="L96" s="37">
        <v>6.9</v>
      </c>
      <c r="M96" s="37">
        <v>0</v>
      </c>
      <c r="N96" s="37">
        <v>0</v>
      </c>
      <c r="O96" s="38">
        <v>0.56999999999999995</v>
      </c>
    </row>
    <row r="97" spans="1:15" ht="36">
      <c r="A97" s="34"/>
      <c r="B97" s="35" t="s">
        <v>61</v>
      </c>
      <c r="C97" s="36"/>
      <c r="D97" s="40">
        <f t="shared" ref="D97:O97" si="10">SUM(D91:D96)</f>
        <v>23.66</v>
      </c>
      <c r="E97" s="40">
        <f t="shared" si="10"/>
        <v>19.18</v>
      </c>
      <c r="F97" s="40">
        <f t="shared" si="10"/>
        <v>90.38000000000001</v>
      </c>
      <c r="G97" s="40">
        <f t="shared" si="10"/>
        <v>704.81</v>
      </c>
      <c r="H97" s="40">
        <f t="shared" si="10"/>
        <v>0.27100000000000002</v>
      </c>
      <c r="I97" s="40">
        <f t="shared" si="10"/>
        <v>34.615000000000002</v>
      </c>
      <c r="J97" s="40">
        <f t="shared" si="10"/>
        <v>0.109</v>
      </c>
      <c r="K97" s="40">
        <f t="shared" si="10"/>
        <v>0.58200000000000007</v>
      </c>
      <c r="L97" s="40">
        <f t="shared" si="10"/>
        <v>167.85500000000002</v>
      </c>
      <c r="M97" s="40">
        <f t="shared" si="10"/>
        <v>218.84999999999997</v>
      </c>
      <c r="N97" s="40">
        <f t="shared" si="10"/>
        <v>112.19000000000001</v>
      </c>
      <c r="O97" s="40">
        <f t="shared" si="10"/>
        <v>5.7600000000000007</v>
      </c>
    </row>
    <row r="98" spans="1:15" ht="54">
      <c r="A98" s="34" t="s">
        <v>108</v>
      </c>
      <c r="B98" s="39" t="s">
        <v>109</v>
      </c>
      <c r="C98" s="36" t="s">
        <v>41</v>
      </c>
      <c r="D98" s="37">
        <v>1.4</v>
      </c>
      <c r="E98" s="37">
        <v>0.2</v>
      </c>
      <c r="F98" s="37">
        <v>26.4</v>
      </c>
      <c r="G98" s="37">
        <v>120</v>
      </c>
      <c r="H98" s="37">
        <v>0.08</v>
      </c>
      <c r="I98" s="37">
        <v>80</v>
      </c>
      <c r="J98" s="37">
        <v>0.02</v>
      </c>
      <c r="K98" s="37">
        <v>0.4</v>
      </c>
      <c r="L98" s="37">
        <v>36</v>
      </c>
      <c r="M98" s="37">
        <v>26</v>
      </c>
      <c r="N98" s="37">
        <v>22</v>
      </c>
      <c r="O98" s="38">
        <v>0.6</v>
      </c>
    </row>
    <row r="99" spans="1:15" ht="54">
      <c r="A99" s="34" t="s">
        <v>110</v>
      </c>
      <c r="B99" s="39" t="s">
        <v>111</v>
      </c>
      <c r="C99" s="36" t="s">
        <v>112</v>
      </c>
      <c r="D99" s="37">
        <v>2.77</v>
      </c>
      <c r="E99" s="37">
        <v>5.23</v>
      </c>
      <c r="F99" s="37">
        <v>23.52</v>
      </c>
      <c r="G99" s="37">
        <v>152</v>
      </c>
      <c r="H99" s="37">
        <v>3.2000000000000001E-2</v>
      </c>
      <c r="I99" s="37">
        <v>0</v>
      </c>
      <c r="J99" s="37">
        <v>3.5999999999999997E-2</v>
      </c>
      <c r="K99" s="37">
        <v>0.48</v>
      </c>
      <c r="L99" s="37">
        <v>6.4</v>
      </c>
      <c r="M99" s="37">
        <v>23.468</v>
      </c>
      <c r="N99" s="37">
        <v>3.7320000000000002</v>
      </c>
      <c r="O99" s="38">
        <v>0.32</v>
      </c>
    </row>
    <row r="100" spans="1:15" s="73" customFormat="1" ht="54.75" thickBot="1">
      <c r="A100" s="41"/>
      <c r="B100" s="42" t="s">
        <v>66</v>
      </c>
      <c r="C100" s="43"/>
      <c r="D100" s="44">
        <f>SUM(D87:D99)</f>
        <v>70.510000000000005</v>
      </c>
      <c r="E100" s="44">
        <f t="shared" ref="E100:O100" si="11">SUM(E87:E99)</f>
        <v>64.33</v>
      </c>
      <c r="F100" s="44">
        <f t="shared" si="11"/>
        <v>349.52</v>
      </c>
      <c r="G100" s="44">
        <f t="shared" si="11"/>
        <v>2544.62</v>
      </c>
      <c r="H100" s="44">
        <f t="shared" si="11"/>
        <v>1.04</v>
      </c>
      <c r="I100" s="44">
        <f t="shared" si="11"/>
        <v>157.91</v>
      </c>
      <c r="J100" s="44">
        <f t="shared" si="11"/>
        <v>0.39399999999999996</v>
      </c>
      <c r="K100" s="44">
        <f t="shared" si="11"/>
        <v>4.1440000000000001</v>
      </c>
      <c r="L100" s="44">
        <f t="shared" si="11"/>
        <v>731.51</v>
      </c>
      <c r="M100" s="44">
        <f t="shared" si="11"/>
        <v>946.16800000000001</v>
      </c>
      <c r="N100" s="44">
        <f t="shared" si="11"/>
        <v>373.11200000000002</v>
      </c>
      <c r="O100" s="44">
        <f t="shared" si="11"/>
        <v>16.440000000000005</v>
      </c>
    </row>
    <row r="101" spans="1:15" s="22" customFormat="1">
      <c r="A101" s="47"/>
      <c r="C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</row>
    <row r="102" spans="1:15" s="22" customFormat="1">
      <c r="A102" s="21" t="s">
        <v>0</v>
      </c>
      <c r="B102" s="22" t="s">
        <v>113</v>
      </c>
      <c r="C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</row>
    <row r="103" spans="1:15" s="22" customFormat="1" ht="36">
      <c r="A103" s="21" t="s">
        <v>21</v>
      </c>
      <c r="B103" s="25" t="s">
        <v>22</v>
      </c>
      <c r="C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</row>
    <row r="104" spans="1:15" s="22" customFormat="1">
      <c r="A104" s="82" t="s">
        <v>19</v>
      </c>
      <c r="B104" s="84" t="s">
        <v>186</v>
      </c>
      <c r="C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</row>
    <row r="105" spans="1:15" s="22" customFormat="1" ht="18.75" thickBot="1">
      <c r="A105" s="83"/>
      <c r="B105" s="85"/>
      <c r="C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1:15" s="51" customFormat="1" ht="33" customHeight="1">
      <c r="A106" s="86" t="s">
        <v>1</v>
      </c>
      <c r="B106" s="88" t="s">
        <v>2</v>
      </c>
      <c r="C106" s="90" t="s">
        <v>14</v>
      </c>
      <c r="D106" s="92" t="s">
        <v>7</v>
      </c>
      <c r="E106" s="92"/>
      <c r="F106" s="92"/>
      <c r="G106" s="92" t="s">
        <v>3</v>
      </c>
      <c r="H106" s="92" t="s">
        <v>4</v>
      </c>
      <c r="I106" s="92"/>
      <c r="J106" s="92"/>
      <c r="K106" s="92"/>
      <c r="L106" s="94" t="s">
        <v>5</v>
      </c>
      <c r="M106" s="95"/>
      <c r="N106" s="95"/>
      <c r="O106" s="96"/>
    </row>
    <row r="107" spans="1:15" s="72" customFormat="1" ht="36.75" thickBot="1">
      <c r="A107" s="87"/>
      <c r="B107" s="89"/>
      <c r="C107" s="91"/>
      <c r="D107" s="26" t="s">
        <v>8</v>
      </c>
      <c r="E107" s="26" t="s">
        <v>6</v>
      </c>
      <c r="F107" s="26" t="s">
        <v>9</v>
      </c>
      <c r="G107" s="93"/>
      <c r="H107" s="26" t="s">
        <v>10</v>
      </c>
      <c r="I107" s="26" t="s">
        <v>11</v>
      </c>
      <c r="J107" s="26" t="s">
        <v>15</v>
      </c>
      <c r="K107" s="26" t="s">
        <v>16</v>
      </c>
      <c r="L107" s="26" t="s">
        <v>12</v>
      </c>
      <c r="M107" s="27" t="s">
        <v>17</v>
      </c>
      <c r="N107" s="27" t="s">
        <v>18</v>
      </c>
      <c r="O107" s="28" t="s">
        <v>13</v>
      </c>
    </row>
    <row r="108" spans="1:15" s="72" customFormat="1">
      <c r="A108" s="29" t="s">
        <v>23</v>
      </c>
      <c r="B108" s="30" t="s">
        <v>24</v>
      </c>
      <c r="C108" s="31" t="s">
        <v>25</v>
      </c>
      <c r="D108" s="32" t="s">
        <v>26</v>
      </c>
      <c r="E108" s="32" t="s">
        <v>27</v>
      </c>
      <c r="F108" s="32" t="s">
        <v>28</v>
      </c>
      <c r="G108" s="32" t="s">
        <v>29</v>
      </c>
      <c r="H108" s="32" t="s">
        <v>30</v>
      </c>
      <c r="I108" s="32" t="s">
        <v>31</v>
      </c>
      <c r="J108" s="32" t="s">
        <v>32</v>
      </c>
      <c r="K108" s="32" t="s">
        <v>33</v>
      </c>
      <c r="L108" s="32" t="s">
        <v>34</v>
      </c>
      <c r="M108" s="32" t="s">
        <v>35</v>
      </c>
      <c r="N108" s="32" t="s">
        <v>36</v>
      </c>
      <c r="O108" s="33" t="s">
        <v>37</v>
      </c>
    </row>
    <row r="109" spans="1:15" ht="36">
      <c r="A109" s="34"/>
      <c r="B109" s="35" t="s">
        <v>38</v>
      </c>
      <c r="C109" s="36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8"/>
    </row>
    <row r="110" spans="1:15" ht="54">
      <c r="A110" s="34" t="s">
        <v>137</v>
      </c>
      <c r="B110" s="39" t="s">
        <v>138</v>
      </c>
      <c r="C110" s="36" t="s">
        <v>41</v>
      </c>
      <c r="D110" s="37">
        <v>8.66</v>
      </c>
      <c r="E110" s="37">
        <v>11.9</v>
      </c>
      <c r="F110" s="37">
        <v>38.04</v>
      </c>
      <c r="G110" s="37">
        <v>293.8</v>
      </c>
      <c r="H110" s="37">
        <v>0.14000000000000001</v>
      </c>
      <c r="I110" s="37">
        <v>1.38</v>
      </c>
      <c r="J110" s="37">
        <v>0.08</v>
      </c>
      <c r="K110" s="37">
        <v>0.24</v>
      </c>
      <c r="L110" s="37">
        <v>143.6</v>
      </c>
      <c r="M110" s="37">
        <v>218.6</v>
      </c>
      <c r="N110" s="37">
        <v>50</v>
      </c>
      <c r="O110" s="38">
        <v>2.38</v>
      </c>
    </row>
    <row r="111" spans="1:15">
      <c r="A111" s="34" t="s">
        <v>42</v>
      </c>
      <c r="B111" s="39" t="s">
        <v>240</v>
      </c>
      <c r="C111" s="36" t="s">
        <v>44</v>
      </c>
      <c r="D111" s="37">
        <v>2.37</v>
      </c>
      <c r="E111" s="37">
        <v>0.3</v>
      </c>
      <c r="F111" s="37">
        <v>14.76</v>
      </c>
      <c r="G111" s="37">
        <v>70.5</v>
      </c>
      <c r="H111" s="37">
        <v>0.06</v>
      </c>
      <c r="I111" s="37">
        <v>0</v>
      </c>
      <c r="J111" s="37">
        <v>0</v>
      </c>
      <c r="K111" s="37">
        <v>0</v>
      </c>
      <c r="L111" s="37">
        <v>6.9</v>
      </c>
      <c r="M111" s="37">
        <v>0</v>
      </c>
      <c r="N111" s="37">
        <v>0</v>
      </c>
      <c r="O111" s="38">
        <v>0.56999999999999995</v>
      </c>
    </row>
    <row r="112" spans="1:15" ht="36">
      <c r="A112" s="34" t="s">
        <v>47</v>
      </c>
      <c r="B112" s="39" t="s">
        <v>48</v>
      </c>
      <c r="C112" s="36" t="s">
        <v>41</v>
      </c>
      <c r="D112" s="37">
        <v>0.1</v>
      </c>
      <c r="E112" s="37">
        <v>0</v>
      </c>
      <c r="F112" s="37">
        <v>15</v>
      </c>
      <c r="G112" s="37">
        <v>60</v>
      </c>
      <c r="H112" s="37">
        <v>0</v>
      </c>
      <c r="I112" s="37">
        <v>0</v>
      </c>
      <c r="J112" s="37">
        <v>0</v>
      </c>
      <c r="K112" s="37">
        <v>0</v>
      </c>
      <c r="L112" s="37">
        <v>11</v>
      </c>
      <c r="M112" s="37">
        <v>3</v>
      </c>
      <c r="N112" s="37">
        <v>1</v>
      </c>
      <c r="O112" s="38">
        <v>0.3</v>
      </c>
    </row>
    <row r="113" spans="1:15">
      <c r="A113" s="34"/>
      <c r="B113" s="35" t="s">
        <v>49</v>
      </c>
      <c r="C113" s="36"/>
      <c r="D113" s="40">
        <f>SUM(D110:D112)</f>
        <v>11.13</v>
      </c>
      <c r="E113" s="40">
        <f t="shared" ref="E113:O113" si="12">SUM(E110:E112)</f>
        <v>12.200000000000001</v>
      </c>
      <c r="F113" s="40">
        <f t="shared" si="12"/>
        <v>67.8</v>
      </c>
      <c r="G113" s="40">
        <f t="shared" si="12"/>
        <v>424.3</v>
      </c>
      <c r="H113" s="40">
        <f t="shared" si="12"/>
        <v>0.2</v>
      </c>
      <c r="I113" s="40">
        <f t="shared" si="12"/>
        <v>1.38</v>
      </c>
      <c r="J113" s="40">
        <f t="shared" si="12"/>
        <v>0.08</v>
      </c>
      <c r="K113" s="40">
        <f t="shared" si="12"/>
        <v>0.24</v>
      </c>
      <c r="L113" s="40">
        <f t="shared" si="12"/>
        <v>161.5</v>
      </c>
      <c r="M113" s="40">
        <f t="shared" si="12"/>
        <v>221.6</v>
      </c>
      <c r="N113" s="40">
        <f t="shared" si="12"/>
        <v>51</v>
      </c>
      <c r="O113" s="40">
        <f t="shared" si="12"/>
        <v>3.2499999999999996</v>
      </c>
    </row>
    <row r="114" spans="1:15" ht="36">
      <c r="A114" s="34" t="s">
        <v>116</v>
      </c>
      <c r="B114" s="39" t="s">
        <v>117</v>
      </c>
      <c r="C114" s="36" t="s">
        <v>187</v>
      </c>
      <c r="D114" s="37">
        <v>1.17</v>
      </c>
      <c r="E114" s="37">
        <v>0.1</v>
      </c>
      <c r="F114" s="37">
        <v>5.67</v>
      </c>
      <c r="G114" s="37">
        <v>28.33</v>
      </c>
      <c r="H114" s="37">
        <v>0.05</v>
      </c>
      <c r="I114" s="37">
        <v>1.02</v>
      </c>
      <c r="J114" s="37">
        <v>0</v>
      </c>
      <c r="K114" s="37">
        <v>0</v>
      </c>
      <c r="L114" s="37">
        <v>24.5</v>
      </c>
      <c r="M114" s="37">
        <v>0</v>
      </c>
      <c r="N114" s="37">
        <v>34.479999999999997</v>
      </c>
      <c r="O114" s="38">
        <v>0.63</v>
      </c>
    </row>
    <row r="115" spans="1:15" ht="108">
      <c r="A115" s="34" t="s">
        <v>118</v>
      </c>
      <c r="B115" s="39" t="s">
        <v>119</v>
      </c>
      <c r="C115" s="36" t="s">
        <v>99</v>
      </c>
      <c r="D115" s="37">
        <v>2.85</v>
      </c>
      <c r="E115" s="37">
        <v>5.43</v>
      </c>
      <c r="F115" s="37">
        <v>15.1</v>
      </c>
      <c r="G115" s="37">
        <v>121.35</v>
      </c>
      <c r="H115" s="37">
        <v>0.1</v>
      </c>
      <c r="I115" s="37">
        <v>17.100000000000001</v>
      </c>
      <c r="J115" s="37">
        <v>0</v>
      </c>
      <c r="K115" s="37">
        <v>0.1</v>
      </c>
      <c r="L115" s="37">
        <v>27.274999999999999</v>
      </c>
      <c r="M115" s="37">
        <v>56.375</v>
      </c>
      <c r="N115" s="37">
        <v>24.6</v>
      </c>
      <c r="O115" s="38">
        <v>0.97499999999999998</v>
      </c>
    </row>
    <row r="116" spans="1:15" ht="36">
      <c r="A116" s="46">
        <v>407</v>
      </c>
      <c r="B116" s="39" t="s">
        <v>243</v>
      </c>
      <c r="C116" s="36">
        <v>240</v>
      </c>
      <c r="D116" s="37">
        <v>20.88</v>
      </c>
      <c r="E116" s="37">
        <v>22.94</v>
      </c>
      <c r="F116" s="37">
        <v>29.97</v>
      </c>
      <c r="G116" s="37">
        <v>356.68</v>
      </c>
      <c r="H116" s="37">
        <v>0.06</v>
      </c>
      <c r="I116" s="37">
        <v>0.77</v>
      </c>
      <c r="J116" s="37">
        <v>0.02</v>
      </c>
      <c r="K116" s="37">
        <v>7.0000000000000001E-3</v>
      </c>
      <c r="L116" s="37">
        <v>29.13</v>
      </c>
      <c r="M116" s="37">
        <v>60.59</v>
      </c>
      <c r="N116" s="37">
        <v>30.68</v>
      </c>
      <c r="O116" s="38">
        <v>0.82</v>
      </c>
    </row>
    <row r="117" spans="1:15" ht="36">
      <c r="A117" s="34" t="s">
        <v>80</v>
      </c>
      <c r="B117" s="39" t="s">
        <v>81</v>
      </c>
      <c r="C117" s="36" t="s">
        <v>41</v>
      </c>
      <c r="D117" s="37">
        <v>0.3</v>
      </c>
      <c r="E117" s="37">
        <v>0.2</v>
      </c>
      <c r="F117" s="37">
        <v>20.2</v>
      </c>
      <c r="G117" s="37">
        <v>81</v>
      </c>
      <c r="H117" s="37">
        <v>0.04</v>
      </c>
      <c r="I117" s="37">
        <v>1.48</v>
      </c>
      <c r="J117" s="37">
        <v>0.22</v>
      </c>
      <c r="K117" s="37">
        <v>2.04</v>
      </c>
      <c r="L117" s="37">
        <v>68.739999999999995</v>
      </c>
      <c r="M117" s="37">
        <v>54.02</v>
      </c>
      <c r="N117" s="37">
        <v>40.86</v>
      </c>
      <c r="O117" s="38">
        <v>1.24</v>
      </c>
    </row>
    <row r="118" spans="1:15">
      <c r="A118" s="34" t="s">
        <v>42</v>
      </c>
      <c r="B118" s="39" t="s">
        <v>240</v>
      </c>
      <c r="C118" s="36" t="s">
        <v>44</v>
      </c>
      <c r="D118" s="37">
        <v>2.37</v>
      </c>
      <c r="E118" s="37">
        <v>0.3</v>
      </c>
      <c r="F118" s="37">
        <v>14.76</v>
      </c>
      <c r="G118" s="37">
        <v>70.5</v>
      </c>
      <c r="H118" s="37">
        <v>0.06</v>
      </c>
      <c r="I118" s="37">
        <v>0</v>
      </c>
      <c r="J118" s="37">
        <v>0</v>
      </c>
      <c r="K118" s="37">
        <v>0</v>
      </c>
      <c r="L118" s="37">
        <v>6.9</v>
      </c>
      <c r="M118" s="37">
        <v>0</v>
      </c>
      <c r="N118" s="37">
        <v>0</v>
      </c>
      <c r="O118" s="38">
        <v>0.56999999999999995</v>
      </c>
    </row>
    <row r="119" spans="1:15" ht="36">
      <c r="A119" s="34"/>
      <c r="B119" s="35" t="s">
        <v>61</v>
      </c>
      <c r="C119" s="36"/>
      <c r="D119" s="40">
        <f t="shared" ref="D119:O119" si="13">SUM(D114:D118)</f>
        <v>27.57</v>
      </c>
      <c r="E119" s="40">
        <f t="shared" si="13"/>
        <v>28.97</v>
      </c>
      <c r="F119" s="40">
        <f t="shared" si="13"/>
        <v>85.7</v>
      </c>
      <c r="G119" s="40">
        <f t="shared" si="13"/>
        <v>657.86</v>
      </c>
      <c r="H119" s="40">
        <f t="shared" si="13"/>
        <v>0.31</v>
      </c>
      <c r="I119" s="40">
        <f t="shared" si="13"/>
        <v>20.37</v>
      </c>
      <c r="J119" s="40">
        <f t="shared" si="13"/>
        <v>0.24</v>
      </c>
      <c r="K119" s="40">
        <f t="shared" si="13"/>
        <v>2.1470000000000002</v>
      </c>
      <c r="L119" s="40">
        <f t="shared" si="13"/>
        <v>156.54499999999999</v>
      </c>
      <c r="M119" s="40">
        <f t="shared" si="13"/>
        <v>170.98500000000001</v>
      </c>
      <c r="N119" s="40">
        <f t="shared" si="13"/>
        <v>130.62</v>
      </c>
      <c r="O119" s="40">
        <f t="shared" si="13"/>
        <v>4.2350000000000003</v>
      </c>
    </row>
    <row r="120" spans="1:15" ht="126">
      <c r="A120" s="34" t="s">
        <v>62</v>
      </c>
      <c r="B120" s="39" t="s">
        <v>63</v>
      </c>
      <c r="C120" s="36" t="s">
        <v>41</v>
      </c>
      <c r="D120" s="37">
        <v>1.4</v>
      </c>
      <c r="E120" s="37">
        <v>0</v>
      </c>
      <c r="F120" s="37">
        <v>29</v>
      </c>
      <c r="G120" s="37">
        <v>122</v>
      </c>
      <c r="H120" s="37">
        <v>0</v>
      </c>
      <c r="I120" s="37">
        <v>0</v>
      </c>
      <c r="J120" s="37">
        <v>0</v>
      </c>
      <c r="K120" s="37">
        <v>0</v>
      </c>
      <c r="L120" s="37">
        <v>1</v>
      </c>
      <c r="M120" s="37">
        <v>0</v>
      </c>
      <c r="N120" s="37">
        <v>0</v>
      </c>
      <c r="O120" s="38">
        <v>0.1</v>
      </c>
    </row>
    <row r="121" spans="1:15" ht="72">
      <c r="A121" s="34" t="s">
        <v>124</v>
      </c>
      <c r="B121" s="39" t="s">
        <v>125</v>
      </c>
      <c r="C121" s="36" t="s">
        <v>52</v>
      </c>
      <c r="D121" s="37">
        <v>5.83</v>
      </c>
      <c r="E121" s="37">
        <v>1.91</v>
      </c>
      <c r="F121" s="37">
        <v>43.4</v>
      </c>
      <c r="G121" s="37">
        <v>213.09</v>
      </c>
      <c r="H121" s="37">
        <v>9.6000000000000002E-2</v>
      </c>
      <c r="I121" s="37">
        <v>0</v>
      </c>
      <c r="J121" s="37">
        <v>0</v>
      </c>
      <c r="K121" s="37">
        <v>0.79800000000000004</v>
      </c>
      <c r="L121" s="37">
        <v>11.46</v>
      </c>
      <c r="M121" s="37">
        <v>48.756</v>
      </c>
      <c r="N121" s="37">
        <v>9.09</v>
      </c>
      <c r="O121" s="38">
        <v>0.68400000000000005</v>
      </c>
    </row>
    <row r="122" spans="1:15" s="73" customFormat="1" ht="54.75" thickBot="1">
      <c r="A122" s="41"/>
      <c r="B122" s="42" t="s">
        <v>66</v>
      </c>
      <c r="C122" s="43"/>
      <c r="D122" s="44">
        <f>SUM(D110:D121)</f>
        <v>84.63</v>
      </c>
      <c r="E122" s="44">
        <f t="shared" ref="E122:O122" si="14">SUM(E110:E121)</f>
        <v>84.25</v>
      </c>
      <c r="F122" s="44">
        <f t="shared" si="14"/>
        <v>379.39999999999992</v>
      </c>
      <c r="G122" s="44">
        <f t="shared" si="14"/>
        <v>2499.4100000000003</v>
      </c>
      <c r="H122" s="44">
        <f t="shared" si="14"/>
        <v>1.1160000000000003</v>
      </c>
      <c r="I122" s="44">
        <f t="shared" si="14"/>
        <v>43.5</v>
      </c>
      <c r="J122" s="44">
        <f t="shared" si="14"/>
        <v>0.64</v>
      </c>
      <c r="K122" s="44">
        <f t="shared" si="14"/>
        <v>5.5720000000000001</v>
      </c>
      <c r="L122" s="44">
        <f t="shared" si="14"/>
        <v>648.54999999999995</v>
      </c>
      <c r="M122" s="44">
        <f t="shared" si="14"/>
        <v>833.92599999999993</v>
      </c>
      <c r="N122" s="44">
        <f t="shared" si="14"/>
        <v>372.33</v>
      </c>
      <c r="O122" s="44">
        <f t="shared" si="14"/>
        <v>15.753999999999998</v>
      </c>
    </row>
    <row r="123" spans="1:15" s="22" customFormat="1">
      <c r="A123" s="47"/>
      <c r="C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</row>
    <row r="124" spans="1:15" s="22" customFormat="1">
      <c r="A124" s="21" t="s">
        <v>0</v>
      </c>
      <c r="B124" s="22" t="s">
        <v>126</v>
      </c>
      <c r="C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</row>
    <row r="125" spans="1:15" s="22" customFormat="1" ht="36">
      <c r="A125" s="21" t="s">
        <v>21</v>
      </c>
      <c r="B125" s="25" t="s">
        <v>22</v>
      </c>
      <c r="C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</row>
    <row r="126" spans="1:15" s="22" customFormat="1">
      <c r="A126" s="82" t="s">
        <v>19</v>
      </c>
      <c r="B126" s="84" t="s">
        <v>186</v>
      </c>
      <c r="C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</row>
    <row r="127" spans="1:15" s="22" customFormat="1" ht="18.75" thickBot="1">
      <c r="A127" s="83"/>
      <c r="B127" s="85"/>
      <c r="C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</row>
    <row r="128" spans="1:15" s="51" customFormat="1" ht="33" customHeight="1">
      <c r="A128" s="86" t="s">
        <v>1</v>
      </c>
      <c r="B128" s="88" t="s">
        <v>2</v>
      </c>
      <c r="C128" s="90" t="s">
        <v>14</v>
      </c>
      <c r="D128" s="92" t="s">
        <v>7</v>
      </c>
      <c r="E128" s="92"/>
      <c r="F128" s="92"/>
      <c r="G128" s="92" t="s">
        <v>3</v>
      </c>
      <c r="H128" s="92" t="s">
        <v>4</v>
      </c>
      <c r="I128" s="92"/>
      <c r="J128" s="92"/>
      <c r="K128" s="92"/>
      <c r="L128" s="94" t="s">
        <v>5</v>
      </c>
      <c r="M128" s="95"/>
      <c r="N128" s="95"/>
      <c r="O128" s="96"/>
    </row>
    <row r="129" spans="1:15" s="72" customFormat="1" ht="36.75" thickBot="1">
      <c r="A129" s="87"/>
      <c r="B129" s="89"/>
      <c r="C129" s="91"/>
      <c r="D129" s="26" t="s">
        <v>8</v>
      </c>
      <c r="E129" s="26" t="s">
        <v>6</v>
      </c>
      <c r="F129" s="26" t="s">
        <v>9</v>
      </c>
      <c r="G129" s="93"/>
      <c r="H129" s="26" t="s">
        <v>10</v>
      </c>
      <c r="I129" s="26" t="s">
        <v>11</v>
      </c>
      <c r="J129" s="26" t="s">
        <v>15</v>
      </c>
      <c r="K129" s="26" t="s">
        <v>16</v>
      </c>
      <c r="L129" s="26" t="s">
        <v>12</v>
      </c>
      <c r="M129" s="27" t="s">
        <v>17</v>
      </c>
      <c r="N129" s="27" t="s">
        <v>18</v>
      </c>
      <c r="O129" s="28" t="s">
        <v>13</v>
      </c>
    </row>
    <row r="130" spans="1:15" s="72" customFormat="1">
      <c r="A130" s="29" t="s">
        <v>23</v>
      </c>
      <c r="B130" s="30" t="s">
        <v>24</v>
      </c>
      <c r="C130" s="31" t="s">
        <v>25</v>
      </c>
      <c r="D130" s="32" t="s">
        <v>26</v>
      </c>
      <c r="E130" s="32" t="s">
        <v>27</v>
      </c>
      <c r="F130" s="32" t="s">
        <v>28</v>
      </c>
      <c r="G130" s="32" t="s">
        <v>29</v>
      </c>
      <c r="H130" s="32" t="s">
        <v>30</v>
      </c>
      <c r="I130" s="32" t="s">
        <v>31</v>
      </c>
      <c r="J130" s="32" t="s">
        <v>32</v>
      </c>
      <c r="K130" s="32" t="s">
        <v>33</v>
      </c>
      <c r="L130" s="32" t="s">
        <v>34</v>
      </c>
      <c r="M130" s="32" t="s">
        <v>35</v>
      </c>
      <c r="N130" s="32" t="s">
        <v>36</v>
      </c>
      <c r="O130" s="33" t="s">
        <v>37</v>
      </c>
    </row>
    <row r="131" spans="1:15" ht="36">
      <c r="A131" s="34"/>
      <c r="B131" s="35" t="s">
        <v>38</v>
      </c>
      <c r="C131" s="36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8"/>
    </row>
    <row r="132" spans="1:15" ht="72">
      <c r="A132" s="34" t="s">
        <v>68</v>
      </c>
      <c r="B132" s="39" t="s">
        <v>69</v>
      </c>
      <c r="C132" s="36" t="s">
        <v>41</v>
      </c>
      <c r="D132" s="37">
        <v>14.42</v>
      </c>
      <c r="E132" s="37">
        <v>20.48</v>
      </c>
      <c r="F132" s="37">
        <v>7.52</v>
      </c>
      <c r="G132" s="37">
        <v>272.72000000000003</v>
      </c>
      <c r="H132" s="37">
        <v>0.22</v>
      </c>
      <c r="I132" s="37">
        <v>10.7</v>
      </c>
      <c r="J132" s="37">
        <v>0.24</v>
      </c>
      <c r="K132" s="37">
        <v>0.56000000000000005</v>
      </c>
      <c r="L132" s="37">
        <v>150.06</v>
      </c>
      <c r="M132" s="37">
        <v>200.76</v>
      </c>
      <c r="N132" s="37">
        <v>24.3</v>
      </c>
      <c r="O132" s="38">
        <v>2.36</v>
      </c>
    </row>
    <row r="133" spans="1:15">
      <c r="A133" s="34" t="s">
        <v>42</v>
      </c>
      <c r="B133" s="39" t="s">
        <v>240</v>
      </c>
      <c r="C133" s="36" t="s">
        <v>44</v>
      </c>
      <c r="D133" s="37">
        <v>2.25</v>
      </c>
      <c r="E133" s="37">
        <v>0.87</v>
      </c>
      <c r="F133" s="37">
        <v>15.42</v>
      </c>
      <c r="G133" s="37">
        <v>78.599999999999994</v>
      </c>
      <c r="H133" s="37">
        <v>3.3000000000000002E-2</v>
      </c>
      <c r="I133" s="37">
        <v>0</v>
      </c>
      <c r="J133" s="37">
        <v>0</v>
      </c>
      <c r="K133" s="37">
        <v>0.51</v>
      </c>
      <c r="L133" s="37">
        <v>5.7</v>
      </c>
      <c r="M133" s="37">
        <v>19.5</v>
      </c>
      <c r="N133" s="37">
        <v>3.9</v>
      </c>
      <c r="O133" s="38">
        <v>0.36</v>
      </c>
    </row>
    <row r="134" spans="1:15" ht="36">
      <c r="A134" s="34" t="s">
        <v>145</v>
      </c>
      <c r="B134" s="39" t="s">
        <v>146</v>
      </c>
      <c r="C134" s="36" t="s">
        <v>41</v>
      </c>
      <c r="D134" s="37">
        <v>0.1</v>
      </c>
      <c r="E134" s="37">
        <v>0</v>
      </c>
      <c r="F134" s="37">
        <v>15.2</v>
      </c>
      <c r="G134" s="37">
        <v>61</v>
      </c>
      <c r="H134" s="37">
        <v>0</v>
      </c>
      <c r="I134" s="37">
        <v>2.8</v>
      </c>
      <c r="J134" s="37">
        <v>0</v>
      </c>
      <c r="K134" s="37">
        <v>0</v>
      </c>
      <c r="L134" s="37">
        <v>14.2</v>
      </c>
      <c r="M134" s="37">
        <v>4</v>
      </c>
      <c r="N134" s="37">
        <v>2</v>
      </c>
      <c r="O134" s="38">
        <v>0.4</v>
      </c>
    </row>
    <row r="135" spans="1:15">
      <c r="A135" s="34"/>
      <c r="B135" s="35" t="s">
        <v>49</v>
      </c>
      <c r="C135" s="36"/>
      <c r="D135" s="40">
        <f>SUM(D132:D134)</f>
        <v>16.770000000000003</v>
      </c>
      <c r="E135" s="40">
        <f t="shared" ref="E135:O135" si="15">SUM(E132:E134)</f>
        <v>21.35</v>
      </c>
      <c r="F135" s="40">
        <f t="shared" si="15"/>
        <v>38.14</v>
      </c>
      <c r="G135" s="40">
        <f t="shared" si="15"/>
        <v>412.32000000000005</v>
      </c>
      <c r="H135" s="40">
        <f t="shared" si="15"/>
        <v>0.253</v>
      </c>
      <c r="I135" s="40">
        <f t="shared" si="15"/>
        <v>13.5</v>
      </c>
      <c r="J135" s="40">
        <f t="shared" si="15"/>
        <v>0.24</v>
      </c>
      <c r="K135" s="40">
        <f t="shared" si="15"/>
        <v>1.07</v>
      </c>
      <c r="L135" s="40">
        <f t="shared" si="15"/>
        <v>169.95999999999998</v>
      </c>
      <c r="M135" s="40">
        <f t="shared" si="15"/>
        <v>224.26</v>
      </c>
      <c r="N135" s="40">
        <f t="shared" si="15"/>
        <v>30.2</v>
      </c>
      <c r="O135" s="40">
        <f t="shared" si="15"/>
        <v>3.1199999999999997</v>
      </c>
    </row>
    <row r="136" spans="1:15" ht="36">
      <c r="A136" s="34" t="s">
        <v>88</v>
      </c>
      <c r="B136" s="39" t="s">
        <v>89</v>
      </c>
      <c r="C136" s="36" t="s">
        <v>187</v>
      </c>
      <c r="D136" s="37">
        <v>0.8</v>
      </c>
      <c r="E136" s="37">
        <v>0.1</v>
      </c>
      <c r="F136" s="37">
        <v>1.7</v>
      </c>
      <c r="G136" s="37">
        <v>13</v>
      </c>
      <c r="H136" s="37">
        <v>0.02</v>
      </c>
      <c r="I136" s="37">
        <v>5</v>
      </c>
      <c r="J136" s="37">
        <v>0</v>
      </c>
      <c r="K136" s="37">
        <v>0</v>
      </c>
      <c r="L136" s="37">
        <v>23</v>
      </c>
      <c r="M136" s="37">
        <v>0</v>
      </c>
      <c r="N136" s="37">
        <v>0</v>
      </c>
      <c r="O136" s="38">
        <v>0.6</v>
      </c>
    </row>
    <row r="137" spans="1:15" ht="108">
      <c r="A137" s="34" t="s">
        <v>131</v>
      </c>
      <c r="B137" s="39" t="s">
        <v>132</v>
      </c>
      <c r="C137" s="36" t="s">
        <v>99</v>
      </c>
      <c r="D137" s="37">
        <v>2.37</v>
      </c>
      <c r="E137" s="37">
        <v>2.65</v>
      </c>
      <c r="F137" s="37">
        <v>15.05</v>
      </c>
      <c r="G137" s="37">
        <v>94.38</v>
      </c>
      <c r="H137" s="37">
        <v>0.1</v>
      </c>
      <c r="I137" s="37">
        <v>11.55</v>
      </c>
      <c r="J137" s="37">
        <v>0</v>
      </c>
      <c r="K137" s="37">
        <v>7.4999999999999997E-2</v>
      </c>
      <c r="L137" s="37">
        <v>22.8</v>
      </c>
      <c r="M137" s="37">
        <v>39.200000000000003</v>
      </c>
      <c r="N137" s="37">
        <v>15.2</v>
      </c>
      <c r="O137" s="38">
        <v>0.77500000000000002</v>
      </c>
    </row>
    <row r="138" spans="1:15" ht="126">
      <c r="A138" s="34" t="s">
        <v>133</v>
      </c>
      <c r="B138" s="39" t="s">
        <v>246</v>
      </c>
      <c r="C138" s="36" t="s">
        <v>187</v>
      </c>
      <c r="D138" s="37">
        <v>11.76</v>
      </c>
      <c r="E138" s="37">
        <v>13.76</v>
      </c>
      <c r="F138" s="37">
        <v>10.73</v>
      </c>
      <c r="G138" s="37">
        <v>214.58</v>
      </c>
      <c r="H138" s="37">
        <v>0.04</v>
      </c>
      <c r="I138" s="37">
        <v>2.21</v>
      </c>
      <c r="J138" s="37">
        <v>0</v>
      </c>
      <c r="K138" s="37">
        <v>7.0000000000000007E-2</v>
      </c>
      <c r="L138" s="37">
        <v>21.76</v>
      </c>
      <c r="M138" s="37">
        <v>21.18</v>
      </c>
      <c r="N138" s="37">
        <v>6.18</v>
      </c>
      <c r="O138" s="38">
        <v>0.31</v>
      </c>
    </row>
    <row r="139" spans="1:15" ht="72">
      <c r="A139" s="34" t="s">
        <v>134</v>
      </c>
      <c r="B139" s="39" t="s">
        <v>135</v>
      </c>
      <c r="C139" s="36" t="s">
        <v>188</v>
      </c>
      <c r="D139" s="37">
        <v>8.08</v>
      </c>
      <c r="E139" s="37">
        <v>11.3</v>
      </c>
      <c r="F139" s="37">
        <v>28.67</v>
      </c>
      <c r="G139" s="37">
        <v>392.94</v>
      </c>
      <c r="H139" s="37">
        <v>0.28799999999999998</v>
      </c>
      <c r="I139" s="37">
        <v>0</v>
      </c>
      <c r="J139" s="37">
        <v>0</v>
      </c>
      <c r="K139" s="37">
        <v>0</v>
      </c>
      <c r="L139" s="37">
        <v>24.552</v>
      </c>
      <c r="M139" s="37">
        <v>0</v>
      </c>
      <c r="N139" s="37">
        <v>1.242</v>
      </c>
      <c r="O139" s="38">
        <v>1.89</v>
      </c>
    </row>
    <row r="140" spans="1:15" ht="72">
      <c r="A140" s="34" t="s">
        <v>93</v>
      </c>
      <c r="B140" s="39" t="s">
        <v>94</v>
      </c>
      <c r="C140" s="36" t="s">
        <v>41</v>
      </c>
      <c r="D140" s="37">
        <v>0.7</v>
      </c>
      <c r="E140" s="37">
        <v>0.3</v>
      </c>
      <c r="F140" s="37">
        <v>22.8</v>
      </c>
      <c r="G140" s="37">
        <v>97</v>
      </c>
      <c r="H140" s="37">
        <v>0</v>
      </c>
      <c r="I140" s="37">
        <v>70</v>
      </c>
      <c r="J140" s="37">
        <v>0</v>
      </c>
      <c r="K140" s="37">
        <v>0</v>
      </c>
      <c r="L140" s="37">
        <v>12</v>
      </c>
      <c r="M140" s="37">
        <v>3</v>
      </c>
      <c r="N140" s="37">
        <v>3</v>
      </c>
      <c r="O140" s="38">
        <v>1.5</v>
      </c>
    </row>
    <row r="141" spans="1:15">
      <c r="A141" s="34" t="s">
        <v>42</v>
      </c>
      <c r="B141" s="39" t="s">
        <v>240</v>
      </c>
      <c r="C141" s="36" t="s">
        <v>44</v>
      </c>
      <c r="D141" s="37">
        <v>2.37</v>
      </c>
      <c r="E141" s="37">
        <v>0.3</v>
      </c>
      <c r="F141" s="37">
        <v>14.76</v>
      </c>
      <c r="G141" s="37">
        <v>70.5</v>
      </c>
      <c r="H141" s="37">
        <v>0.06</v>
      </c>
      <c r="I141" s="37">
        <v>0</v>
      </c>
      <c r="J141" s="37">
        <v>0</v>
      </c>
      <c r="K141" s="37">
        <v>0</v>
      </c>
      <c r="L141" s="37">
        <v>6.9</v>
      </c>
      <c r="M141" s="37">
        <v>0</v>
      </c>
      <c r="N141" s="37">
        <v>0</v>
      </c>
      <c r="O141" s="38">
        <v>0.56999999999999995</v>
      </c>
    </row>
    <row r="142" spans="1:15" s="73" customFormat="1" ht="54.75" thickBot="1">
      <c r="A142" s="41"/>
      <c r="B142" s="42" t="s">
        <v>66</v>
      </c>
      <c r="C142" s="43"/>
      <c r="D142" s="44">
        <f>SUM(D132:D141)</f>
        <v>59.62</v>
      </c>
      <c r="E142" s="44">
        <f t="shared" ref="E142:O142" si="16">SUM(E132:E141)</f>
        <v>71.11</v>
      </c>
      <c r="F142" s="44">
        <f t="shared" si="16"/>
        <v>169.99</v>
      </c>
      <c r="G142" s="44">
        <f t="shared" si="16"/>
        <v>1707.0400000000002</v>
      </c>
      <c r="H142" s="44">
        <f t="shared" si="16"/>
        <v>1.014</v>
      </c>
      <c r="I142" s="44">
        <f t="shared" si="16"/>
        <v>115.75999999999999</v>
      </c>
      <c r="J142" s="44">
        <f t="shared" si="16"/>
        <v>0.48</v>
      </c>
      <c r="K142" s="44">
        <f t="shared" si="16"/>
        <v>2.2850000000000001</v>
      </c>
      <c r="L142" s="44">
        <f t="shared" si="16"/>
        <v>450.93199999999996</v>
      </c>
      <c r="M142" s="44">
        <f t="shared" si="16"/>
        <v>511.9</v>
      </c>
      <c r="N142" s="44">
        <f t="shared" si="16"/>
        <v>86.022000000000006</v>
      </c>
      <c r="O142" s="44">
        <f t="shared" si="16"/>
        <v>11.885</v>
      </c>
    </row>
    <row r="143" spans="1:15" s="22" customFormat="1">
      <c r="A143" s="47"/>
      <c r="C143" s="23"/>
      <c r="D143" s="64" t="e">
        <f>D136+D137+D138+D139+D140+D141+#REF!</f>
        <v>#REF!</v>
      </c>
      <c r="E143" s="64" t="e">
        <f>E136+E137+E138+E139+E140+E141+#REF!</f>
        <v>#REF!</v>
      </c>
      <c r="F143" s="64" t="e">
        <f>F136+F137+F138+F139+F140+F141+#REF!</f>
        <v>#REF!</v>
      </c>
      <c r="G143" s="64" t="e">
        <f>G136+G137+G138+G139+G140+G141+#REF!</f>
        <v>#REF!</v>
      </c>
      <c r="H143" s="64" t="e">
        <f>H136+H137+H138+H139+H140+H141+#REF!</f>
        <v>#REF!</v>
      </c>
      <c r="I143" s="64" t="e">
        <f>I136+I137+I138+I139+I140+I141+#REF!</f>
        <v>#REF!</v>
      </c>
      <c r="J143" s="64" t="e">
        <f>J136+J137+J138+J139+J140+J141+#REF!</f>
        <v>#REF!</v>
      </c>
      <c r="K143" s="64" t="e">
        <f>K136+K137+K138+K139+K140+K141+#REF!</f>
        <v>#REF!</v>
      </c>
      <c r="L143" s="64" t="e">
        <f>L136+L137+L138+L139+L140+L141+#REF!</f>
        <v>#REF!</v>
      </c>
      <c r="M143" s="64" t="e">
        <f>M136+M137+M138+M139+M140+M141+#REF!</f>
        <v>#REF!</v>
      </c>
      <c r="N143" s="64" t="e">
        <f>N136+N137+N138+N139+N140+N141+#REF!</f>
        <v>#REF!</v>
      </c>
      <c r="O143" s="64" t="e">
        <f>O136+O137+O138+O139+O140+O141+#REF!</f>
        <v>#REF!</v>
      </c>
    </row>
    <row r="144" spans="1:15" s="22" customFormat="1">
      <c r="A144" s="21" t="s">
        <v>0</v>
      </c>
      <c r="B144" s="22" t="s">
        <v>136</v>
      </c>
      <c r="C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</row>
    <row r="145" spans="1:15" s="22" customFormat="1" ht="36">
      <c r="A145" s="21" t="s">
        <v>21</v>
      </c>
      <c r="B145" s="25" t="s">
        <v>22</v>
      </c>
      <c r="C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</row>
    <row r="146" spans="1:15" s="22" customFormat="1">
      <c r="A146" s="82" t="s">
        <v>19</v>
      </c>
      <c r="B146" s="84" t="s">
        <v>186</v>
      </c>
      <c r="C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</row>
    <row r="147" spans="1:15" s="22" customFormat="1" ht="18.75" thickBot="1">
      <c r="A147" s="83"/>
      <c r="B147" s="85"/>
      <c r="C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</row>
    <row r="148" spans="1:15" s="51" customFormat="1" ht="33" customHeight="1">
      <c r="A148" s="86" t="s">
        <v>1</v>
      </c>
      <c r="B148" s="88" t="s">
        <v>2</v>
      </c>
      <c r="C148" s="90" t="s">
        <v>14</v>
      </c>
      <c r="D148" s="92" t="s">
        <v>7</v>
      </c>
      <c r="E148" s="92"/>
      <c r="F148" s="92"/>
      <c r="G148" s="92" t="s">
        <v>3</v>
      </c>
      <c r="H148" s="92" t="s">
        <v>4</v>
      </c>
      <c r="I148" s="92"/>
      <c r="J148" s="92"/>
      <c r="K148" s="92"/>
      <c r="L148" s="94" t="s">
        <v>5</v>
      </c>
      <c r="M148" s="95"/>
      <c r="N148" s="95"/>
      <c r="O148" s="96"/>
    </row>
    <row r="149" spans="1:15" s="72" customFormat="1" ht="36.75" thickBot="1">
      <c r="A149" s="87"/>
      <c r="B149" s="89"/>
      <c r="C149" s="91"/>
      <c r="D149" s="26" t="s">
        <v>8</v>
      </c>
      <c r="E149" s="26" t="s">
        <v>6</v>
      </c>
      <c r="F149" s="26" t="s">
        <v>9</v>
      </c>
      <c r="G149" s="93"/>
      <c r="H149" s="26" t="s">
        <v>10</v>
      </c>
      <c r="I149" s="26" t="s">
        <v>11</v>
      </c>
      <c r="J149" s="26" t="s">
        <v>15</v>
      </c>
      <c r="K149" s="26" t="s">
        <v>16</v>
      </c>
      <c r="L149" s="26" t="s">
        <v>12</v>
      </c>
      <c r="M149" s="27" t="s">
        <v>17</v>
      </c>
      <c r="N149" s="27" t="s">
        <v>18</v>
      </c>
      <c r="O149" s="28" t="s">
        <v>13</v>
      </c>
    </row>
    <row r="150" spans="1:15" s="72" customFormat="1">
      <c r="A150" s="29" t="s">
        <v>23</v>
      </c>
      <c r="B150" s="30" t="s">
        <v>24</v>
      </c>
      <c r="C150" s="31" t="s">
        <v>25</v>
      </c>
      <c r="D150" s="32" t="s">
        <v>26</v>
      </c>
      <c r="E150" s="32" t="s">
        <v>27</v>
      </c>
      <c r="F150" s="32" t="s">
        <v>28</v>
      </c>
      <c r="G150" s="32" t="s">
        <v>29</v>
      </c>
      <c r="H150" s="32" t="s">
        <v>30</v>
      </c>
      <c r="I150" s="32" t="s">
        <v>31</v>
      </c>
      <c r="J150" s="32" t="s">
        <v>32</v>
      </c>
      <c r="K150" s="32" t="s">
        <v>33</v>
      </c>
      <c r="L150" s="32" t="s">
        <v>34</v>
      </c>
      <c r="M150" s="32" t="s">
        <v>35</v>
      </c>
      <c r="N150" s="32" t="s">
        <v>36</v>
      </c>
      <c r="O150" s="33" t="s">
        <v>37</v>
      </c>
    </row>
    <row r="151" spans="1:15" ht="36">
      <c r="A151" s="34"/>
      <c r="B151" s="35" t="s">
        <v>38</v>
      </c>
      <c r="C151" s="36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8"/>
    </row>
    <row r="152" spans="1:15" ht="54">
      <c r="A152" s="34" t="s">
        <v>137</v>
      </c>
      <c r="B152" s="39" t="s">
        <v>138</v>
      </c>
      <c r="C152" s="36" t="s">
        <v>41</v>
      </c>
      <c r="D152" s="37">
        <v>8.66</v>
      </c>
      <c r="E152" s="37">
        <v>11.9</v>
      </c>
      <c r="F152" s="37">
        <v>38.04</v>
      </c>
      <c r="G152" s="37">
        <v>293.8</v>
      </c>
      <c r="H152" s="37">
        <v>0.14000000000000001</v>
      </c>
      <c r="I152" s="37">
        <v>1.38</v>
      </c>
      <c r="J152" s="37">
        <v>0.08</v>
      </c>
      <c r="K152" s="37">
        <v>0.24</v>
      </c>
      <c r="L152" s="37">
        <v>143.6</v>
      </c>
      <c r="M152" s="37">
        <v>218.6</v>
      </c>
      <c r="N152" s="37">
        <v>50</v>
      </c>
      <c r="O152" s="38">
        <v>2.38</v>
      </c>
    </row>
    <row r="153" spans="1:15">
      <c r="A153" s="34" t="s">
        <v>42</v>
      </c>
      <c r="B153" s="39" t="s">
        <v>240</v>
      </c>
      <c r="C153" s="36" t="s">
        <v>44</v>
      </c>
      <c r="D153" s="37">
        <v>2.37</v>
      </c>
      <c r="E153" s="37">
        <v>0.3</v>
      </c>
      <c r="F153" s="37">
        <v>14.76</v>
      </c>
      <c r="G153" s="37">
        <v>70.5</v>
      </c>
      <c r="H153" s="37">
        <v>0.06</v>
      </c>
      <c r="I153" s="37">
        <v>0</v>
      </c>
      <c r="J153" s="37">
        <v>0</v>
      </c>
      <c r="K153" s="37">
        <v>0</v>
      </c>
      <c r="L153" s="37">
        <v>6.9</v>
      </c>
      <c r="M153" s="37">
        <v>0</v>
      </c>
      <c r="N153" s="37">
        <v>0</v>
      </c>
      <c r="O153" s="38">
        <v>0.56999999999999995</v>
      </c>
    </row>
    <row r="154" spans="1:15" ht="72">
      <c r="A154" s="34" t="s">
        <v>45</v>
      </c>
      <c r="B154" s="39" t="s">
        <v>46</v>
      </c>
      <c r="C154" s="36" t="s">
        <v>32</v>
      </c>
      <c r="D154" s="37">
        <v>2.3199999999999998</v>
      </c>
      <c r="E154" s="37">
        <v>2.95</v>
      </c>
      <c r="F154" s="37">
        <v>0</v>
      </c>
      <c r="G154" s="37">
        <v>36.4</v>
      </c>
      <c r="H154" s="37">
        <v>4.0000000000000001E-3</v>
      </c>
      <c r="I154" s="37">
        <v>7.0000000000000007E-2</v>
      </c>
      <c r="J154" s="37">
        <v>2.9000000000000001E-2</v>
      </c>
      <c r="K154" s="37">
        <v>0.05</v>
      </c>
      <c r="L154" s="37">
        <v>88</v>
      </c>
      <c r="M154" s="37">
        <v>50</v>
      </c>
      <c r="N154" s="37">
        <v>3.5</v>
      </c>
      <c r="O154" s="38">
        <v>0.1</v>
      </c>
    </row>
    <row r="155" spans="1:15" ht="36">
      <c r="A155" s="34" t="s">
        <v>47</v>
      </c>
      <c r="B155" s="39" t="s">
        <v>48</v>
      </c>
      <c r="C155" s="36" t="s">
        <v>41</v>
      </c>
      <c r="D155" s="37">
        <v>0.1</v>
      </c>
      <c r="E155" s="37">
        <v>0</v>
      </c>
      <c r="F155" s="37">
        <v>15</v>
      </c>
      <c r="G155" s="37">
        <v>60</v>
      </c>
      <c r="H155" s="37">
        <v>0</v>
      </c>
      <c r="I155" s="37">
        <v>0</v>
      </c>
      <c r="J155" s="37">
        <v>0</v>
      </c>
      <c r="K155" s="37">
        <v>0</v>
      </c>
      <c r="L155" s="37">
        <v>11</v>
      </c>
      <c r="M155" s="37">
        <v>3</v>
      </c>
      <c r="N155" s="37">
        <v>1</v>
      </c>
      <c r="O155" s="38">
        <v>0.3</v>
      </c>
    </row>
    <row r="156" spans="1:15">
      <c r="A156" s="34"/>
      <c r="B156" s="35" t="s">
        <v>49</v>
      </c>
      <c r="C156" s="36"/>
      <c r="D156" s="40">
        <f>SUM(D152:D155)</f>
        <v>13.450000000000001</v>
      </c>
      <c r="E156" s="40">
        <f t="shared" ref="E156:O156" si="17">SUM(E152:E155)</f>
        <v>15.150000000000002</v>
      </c>
      <c r="F156" s="40">
        <f t="shared" si="17"/>
        <v>67.8</v>
      </c>
      <c r="G156" s="40">
        <f t="shared" si="17"/>
        <v>460.7</v>
      </c>
      <c r="H156" s="40">
        <f t="shared" si="17"/>
        <v>0.20400000000000001</v>
      </c>
      <c r="I156" s="40">
        <f t="shared" si="17"/>
        <v>1.45</v>
      </c>
      <c r="J156" s="40">
        <f t="shared" si="17"/>
        <v>0.109</v>
      </c>
      <c r="K156" s="40">
        <f t="shared" si="17"/>
        <v>0.28999999999999998</v>
      </c>
      <c r="L156" s="40">
        <f t="shared" si="17"/>
        <v>249.5</v>
      </c>
      <c r="M156" s="40">
        <f t="shared" si="17"/>
        <v>271.60000000000002</v>
      </c>
      <c r="N156" s="40">
        <f t="shared" si="17"/>
        <v>54.5</v>
      </c>
      <c r="O156" s="40">
        <f t="shared" si="17"/>
        <v>3.3499999999999996</v>
      </c>
    </row>
    <row r="157" spans="1:15" ht="126">
      <c r="A157" s="34" t="s">
        <v>50</v>
      </c>
      <c r="B157" s="39" t="s">
        <v>51</v>
      </c>
      <c r="C157" s="36" t="s">
        <v>187</v>
      </c>
      <c r="D157" s="37">
        <v>1.9</v>
      </c>
      <c r="E157" s="37">
        <v>8.9</v>
      </c>
      <c r="F157" s="37">
        <v>7.7</v>
      </c>
      <c r="G157" s="37">
        <v>119</v>
      </c>
      <c r="H157" s="37">
        <v>0.02</v>
      </c>
      <c r="I157" s="37">
        <v>7</v>
      </c>
      <c r="J157" s="37">
        <v>0</v>
      </c>
      <c r="K157" s="37">
        <v>3.1</v>
      </c>
      <c r="L157" s="37">
        <v>41</v>
      </c>
      <c r="M157" s="37">
        <v>37</v>
      </c>
      <c r="N157" s="37">
        <v>15</v>
      </c>
      <c r="O157" s="38">
        <v>0.7</v>
      </c>
    </row>
    <row r="158" spans="1:15" ht="90">
      <c r="A158" s="34" t="s">
        <v>147</v>
      </c>
      <c r="B158" s="39" t="s">
        <v>206</v>
      </c>
      <c r="C158" s="36" t="s">
        <v>99</v>
      </c>
      <c r="D158" s="37">
        <v>1.92</v>
      </c>
      <c r="E158" s="37">
        <v>6.18</v>
      </c>
      <c r="F158" s="37">
        <v>12.27</v>
      </c>
      <c r="G158" s="37">
        <v>112.6</v>
      </c>
      <c r="H158" s="37">
        <v>0.05</v>
      </c>
      <c r="I158" s="37">
        <v>18.675000000000001</v>
      </c>
      <c r="J158" s="37">
        <v>0</v>
      </c>
      <c r="K158" s="37">
        <v>0.1</v>
      </c>
      <c r="L158" s="37">
        <v>59.95</v>
      </c>
      <c r="M158" s="37">
        <v>40.799999999999997</v>
      </c>
      <c r="N158" s="37">
        <v>22</v>
      </c>
      <c r="O158" s="38">
        <v>1.05</v>
      </c>
    </row>
    <row r="159" spans="1:15" ht="54">
      <c r="A159" s="34" t="s">
        <v>76</v>
      </c>
      <c r="B159" s="39" t="s">
        <v>77</v>
      </c>
      <c r="C159" s="36" t="s">
        <v>187</v>
      </c>
      <c r="D159" s="37">
        <v>7.97</v>
      </c>
      <c r="E159" s="37">
        <v>13.29</v>
      </c>
      <c r="F159" s="37">
        <v>2</v>
      </c>
      <c r="G159" s="37">
        <v>165.06</v>
      </c>
      <c r="H159" s="37">
        <v>0.01</v>
      </c>
      <c r="I159" s="37">
        <v>0.01</v>
      </c>
      <c r="J159" s="37">
        <v>0</v>
      </c>
      <c r="K159" s="37">
        <v>0</v>
      </c>
      <c r="L159" s="37">
        <v>1.41</v>
      </c>
      <c r="M159" s="37">
        <v>0</v>
      </c>
      <c r="N159" s="37">
        <v>0.19</v>
      </c>
      <c r="O159" s="38">
        <v>0.03</v>
      </c>
    </row>
    <row r="160" spans="1:15" ht="90">
      <c r="A160" s="34" t="s">
        <v>91</v>
      </c>
      <c r="B160" s="39" t="s">
        <v>92</v>
      </c>
      <c r="C160" s="36" t="s">
        <v>188</v>
      </c>
      <c r="D160" s="37">
        <v>6.97</v>
      </c>
      <c r="E160" s="37">
        <v>3.49</v>
      </c>
      <c r="F160" s="37">
        <v>42.66</v>
      </c>
      <c r="G160" s="37">
        <v>229.68</v>
      </c>
      <c r="H160" s="37">
        <v>0.108</v>
      </c>
      <c r="I160" s="37">
        <v>0</v>
      </c>
      <c r="J160" s="37">
        <v>0</v>
      </c>
      <c r="K160" s="37">
        <v>0</v>
      </c>
      <c r="L160" s="37">
        <v>43.524000000000001</v>
      </c>
      <c r="M160" s="37">
        <v>2.3039999999999998</v>
      </c>
      <c r="N160" s="37">
        <v>4.3380000000000001</v>
      </c>
      <c r="O160" s="38">
        <v>1.3859999999999999</v>
      </c>
    </row>
    <row r="161" spans="1:15" ht="72">
      <c r="A161" s="34" t="s">
        <v>57</v>
      </c>
      <c r="B161" s="39" t="s">
        <v>58</v>
      </c>
      <c r="C161" s="36" t="s">
        <v>41</v>
      </c>
      <c r="D161" s="37">
        <v>0.5</v>
      </c>
      <c r="E161" s="37">
        <v>0</v>
      </c>
      <c r="F161" s="37">
        <v>27</v>
      </c>
      <c r="G161" s="37">
        <v>110</v>
      </c>
      <c r="H161" s="37">
        <v>0</v>
      </c>
      <c r="I161" s="37">
        <v>0.5</v>
      </c>
      <c r="J161" s="37">
        <v>0</v>
      </c>
      <c r="K161" s="37">
        <v>0</v>
      </c>
      <c r="L161" s="37">
        <v>28</v>
      </c>
      <c r="M161" s="37">
        <v>19</v>
      </c>
      <c r="N161" s="37">
        <v>7</v>
      </c>
      <c r="O161" s="38">
        <v>1.5</v>
      </c>
    </row>
    <row r="162" spans="1:15">
      <c r="A162" s="34" t="s">
        <v>42</v>
      </c>
      <c r="B162" s="39" t="s">
        <v>240</v>
      </c>
      <c r="C162" s="36" t="s">
        <v>44</v>
      </c>
      <c r="D162" s="37">
        <v>2.37</v>
      </c>
      <c r="E162" s="37">
        <v>0.3</v>
      </c>
      <c r="F162" s="37">
        <v>14.76</v>
      </c>
      <c r="G162" s="37">
        <v>70.5</v>
      </c>
      <c r="H162" s="37">
        <v>0.06</v>
      </c>
      <c r="I162" s="37">
        <v>0</v>
      </c>
      <c r="J162" s="37">
        <v>0</v>
      </c>
      <c r="K162" s="37">
        <v>0</v>
      </c>
      <c r="L162" s="37">
        <v>6.9</v>
      </c>
      <c r="M162" s="37">
        <v>0</v>
      </c>
      <c r="N162" s="37">
        <v>0</v>
      </c>
      <c r="O162" s="38">
        <v>0.56999999999999995</v>
      </c>
    </row>
    <row r="163" spans="1:15" ht="36">
      <c r="A163" s="34"/>
      <c r="B163" s="35" t="s">
        <v>61</v>
      </c>
      <c r="C163" s="36"/>
      <c r="D163" s="40">
        <f t="shared" ref="D163:O163" si="18">SUM(D157:D161)</f>
        <v>19.259999999999998</v>
      </c>
      <c r="E163" s="40">
        <f t="shared" si="18"/>
        <v>31.86</v>
      </c>
      <c r="F163" s="40">
        <f t="shared" si="18"/>
        <v>91.63</v>
      </c>
      <c r="G163" s="40">
        <f t="shared" si="18"/>
        <v>736.33999999999992</v>
      </c>
      <c r="H163" s="40">
        <f t="shared" si="18"/>
        <v>0.188</v>
      </c>
      <c r="I163" s="40">
        <f t="shared" si="18"/>
        <v>26.185000000000002</v>
      </c>
      <c r="J163" s="40">
        <f t="shared" si="18"/>
        <v>0</v>
      </c>
      <c r="K163" s="40">
        <f t="shared" si="18"/>
        <v>3.2</v>
      </c>
      <c r="L163" s="40">
        <f t="shared" si="18"/>
        <v>173.88400000000001</v>
      </c>
      <c r="M163" s="40">
        <f t="shared" si="18"/>
        <v>99.103999999999999</v>
      </c>
      <c r="N163" s="40">
        <f t="shared" si="18"/>
        <v>48.527999999999999</v>
      </c>
      <c r="O163" s="40">
        <f t="shared" si="18"/>
        <v>4.6660000000000004</v>
      </c>
    </row>
    <row r="164" spans="1:15" ht="126">
      <c r="A164" s="34" t="s">
        <v>62</v>
      </c>
      <c r="B164" s="39" t="s">
        <v>63</v>
      </c>
      <c r="C164" s="36" t="s">
        <v>41</v>
      </c>
      <c r="D164" s="37">
        <v>1.4</v>
      </c>
      <c r="E164" s="37">
        <v>0</v>
      </c>
      <c r="F164" s="37">
        <v>29</v>
      </c>
      <c r="G164" s="37">
        <v>122</v>
      </c>
      <c r="H164" s="37">
        <v>0</v>
      </c>
      <c r="I164" s="37">
        <v>0</v>
      </c>
      <c r="J164" s="37">
        <v>0</v>
      </c>
      <c r="K164" s="37">
        <v>0</v>
      </c>
      <c r="L164" s="37">
        <v>1</v>
      </c>
      <c r="M164" s="37">
        <v>0</v>
      </c>
      <c r="N164" s="37">
        <v>0</v>
      </c>
      <c r="O164" s="38">
        <v>0.1</v>
      </c>
    </row>
    <row r="165" spans="1:15" ht="36">
      <c r="A165" s="34" t="s">
        <v>141</v>
      </c>
      <c r="B165" s="39" t="s">
        <v>142</v>
      </c>
      <c r="C165" s="36" t="s">
        <v>143</v>
      </c>
      <c r="D165" s="37">
        <v>5.32</v>
      </c>
      <c r="E165" s="37">
        <v>4.76</v>
      </c>
      <c r="F165" s="37">
        <v>32.479999999999997</v>
      </c>
      <c r="G165" s="37">
        <v>194.6</v>
      </c>
      <c r="H165" s="37">
        <v>5.6000000000000001E-2</v>
      </c>
      <c r="I165" s="37">
        <v>0</v>
      </c>
      <c r="J165" s="37">
        <v>2.8000000000000001E-2</v>
      </c>
      <c r="K165" s="37">
        <v>0.7</v>
      </c>
      <c r="L165" s="37">
        <v>21</v>
      </c>
      <c r="M165" s="37">
        <v>46.2</v>
      </c>
      <c r="N165" s="37">
        <v>8.4</v>
      </c>
      <c r="O165" s="38">
        <v>0.56000000000000005</v>
      </c>
    </row>
    <row r="166" spans="1:15" s="73" customFormat="1" ht="54.75" thickBot="1">
      <c r="A166" s="41"/>
      <c r="B166" s="42" t="s">
        <v>66</v>
      </c>
      <c r="C166" s="43"/>
      <c r="D166" s="44">
        <f>SUM(D152:D165)</f>
        <v>74.509999999999991</v>
      </c>
      <c r="E166" s="44">
        <f t="shared" ref="E166:O166" si="19">SUM(E152:E165)</f>
        <v>99.08</v>
      </c>
      <c r="F166" s="44">
        <f t="shared" si="19"/>
        <v>395.1</v>
      </c>
      <c r="G166" s="44">
        <f t="shared" si="19"/>
        <v>2781.18</v>
      </c>
      <c r="H166" s="44">
        <f t="shared" si="19"/>
        <v>0.90000000000000013</v>
      </c>
      <c r="I166" s="44">
        <f t="shared" si="19"/>
        <v>55.27000000000001</v>
      </c>
      <c r="J166" s="44">
        <f t="shared" si="19"/>
        <v>0.246</v>
      </c>
      <c r="K166" s="44">
        <f t="shared" si="19"/>
        <v>7.6800000000000006</v>
      </c>
      <c r="L166" s="44">
        <f t="shared" si="19"/>
        <v>875.66800000000001</v>
      </c>
      <c r="M166" s="44">
        <f t="shared" si="19"/>
        <v>787.60800000000006</v>
      </c>
      <c r="N166" s="44">
        <f t="shared" si="19"/>
        <v>214.45599999999999</v>
      </c>
      <c r="O166" s="44">
        <f t="shared" si="19"/>
        <v>17.261999999999997</v>
      </c>
    </row>
    <row r="167" spans="1:15" s="22" customFormat="1">
      <c r="A167" s="47"/>
      <c r="C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</row>
    <row r="168" spans="1:15" s="22" customFormat="1">
      <c r="A168" s="21" t="s">
        <v>0</v>
      </c>
      <c r="B168" s="22" t="s">
        <v>144</v>
      </c>
      <c r="C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</row>
    <row r="169" spans="1:15" s="22" customFormat="1" ht="36">
      <c r="A169" s="21" t="s">
        <v>21</v>
      </c>
      <c r="B169" s="25" t="s">
        <v>22</v>
      </c>
      <c r="C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</row>
    <row r="170" spans="1:15" s="22" customFormat="1">
      <c r="A170" s="82" t="s">
        <v>19</v>
      </c>
      <c r="B170" s="84" t="s">
        <v>186</v>
      </c>
      <c r="C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</row>
    <row r="171" spans="1:15" s="22" customFormat="1" ht="18.75" thickBot="1">
      <c r="A171" s="83"/>
      <c r="B171" s="85"/>
      <c r="C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</row>
    <row r="172" spans="1:15" s="51" customFormat="1" ht="33" customHeight="1">
      <c r="A172" s="86" t="s">
        <v>1</v>
      </c>
      <c r="B172" s="88" t="s">
        <v>2</v>
      </c>
      <c r="C172" s="90" t="s">
        <v>14</v>
      </c>
      <c r="D172" s="92" t="s">
        <v>7</v>
      </c>
      <c r="E172" s="92"/>
      <c r="F172" s="92"/>
      <c r="G172" s="92" t="s">
        <v>3</v>
      </c>
      <c r="H172" s="92" t="s">
        <v>4</v>
      </c>
      <c r="I172" s="92"/>
      <c r="J172" s="92"/>
      <c r="K172" s="92"/>
      <c r="L172" s="94" t="s">
        <v>5</v>
      </c>
      <c r="M172" s="95"/>
      <c r="N172" s="95"/>
      <c r="O172" s="96"/>
    </row>
    <row r="173" spans="1:15" s="72" customFormat="1" ht="36.75" thickBot="1">
      <c r="A173" s="87"/>
      <c r="B173" s="89"/>
      <c r="C173" s="91"/>
      <c r="D173" s="26" t="s">
        <v>8</v>
      </c>
      <c r="E173" s="26" t="s">
        <v>6</v>
      </c>
      <c r="F173" s="26" t="s">
        <v>9</v>
      </c>
      <c r="G173" s="93"/>
      <c r="H173" s="26" t="s">
        <v>10</v>
      </c>
      <c r="I173" s="26" t="s">
        <v>11</v>
      </c>
      <c r="J173" s="26" t="s">
        <v>15</v>
      </c>
      <c r="K173" s="26" t="s">
        <v>16</v>
      </c>
      <c r="L173" s="26" t="s">
        <v>12</v>
      </c>
      <c r="M173" s="27" t="s">
        <v>17</v>
      </c>
      <c r="N173" s="27" t="s">
        <v>18</v>
      </c>
      <c r="O173" s="28" t="s">
        <v>13</v>
      </c>
    </row>
    <row r="174" spans="1:15" s="72" customFormat="1">
      <c r="A174" s="29" t="s">
        <v>23</v>
      </c>
      <c r="B174" s="30" t="s">
        <v>24</v>
      </c>
      <c r="C174" s="31" t="s">
        <v>25</v>
      </c>
      <c r="D174" s="32" t="s">
        <v>26</v>
      </c>
      <c r="E174" s="32" t="s">
        <v>27</v>
      </c>
      <c r="F174" s="32" t="s">
        <v>28</v>
      </c>
      <c r="G174" s="32" t="s">
        <v>29</v>
      </c>
      <c r="H174" s="32" t="s">
        <v>30</v>
      </c>
      <c r="I174" s="32" t="s">
        <v>31</v>
      </c>
      <c r="J174" s="32" t="s">
        <v>32</v>
      </c>
      <c r="K174" s="32" t="s">
        <v>33</v>
      </c>
      <c r="L174" s="32" t="s">
        <v>34</v>
      </c>
      <c r="M174" s="32" t="s">
        <v>35</v>
      </c>
      <c r="N174" s="32" t="s">
        <v>36</v>
      </c>
      <c r="O174" s="33" t="s">
        <v>37</v>
      </c>
    </row>
    <row r="175" spans="1:15" ht="36">
      <c r="A175" s="34"/>
      <c r="B175" s="35" t="s">
        <v>38</v>
      </c>
      <c r="C175" s="36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8"/>
    </row>
    <row r="176" spans="1:15" ht="72">
      <c r="A176" s="34" t="s">
        <v>68</v>
      </c>
      <c r="B176" s="39" t="s">
        <v>69</v>
      </c>
      <c r="C176" s="36" t="s">
        <v>41</v>
      </c>
      <c r="D176" s="37">
        <v>14.42</v>
      </c>
      <c r="E176" s="37">
        <v>20.48</v>
      </c>
      <c r="F176" s="37">
        <v>7.52</v>
      </c>
      <c r="G176" s="37">
        <v>272.72000000000003</v>
      </c>
      <c r="H176" s="37">
        <v>0.22</v>
      </c>
      <c r="I176" s="37">
        <v>10.7</v>
      </c>
      <c r="J176" s="37">
        <v>0.24</v>
      </c>
      <c r="K176" s="37">
        <v>0.56000000000000005</v>
      </c>
      <c r="L176" s="37">
        <v>150.06</v>
      </c>
      <c r="M176" s="37">
        <v>200.76</v>
      </c>
      <c r="N176" s="37">
        <v>24.3</v>
      </c>
      <c r="O176" s="38">
        <v>2.36</v>
      </c>
    </row>
    <row r="177" spans="1:15">
      <c r="A177" s="34" t="s">
        <v>42</v>
      </c>
      <c r="B177" s="39" t="s">
        <v>240</v>
      </c>
      <c r="C177" s="36" t="s">
        <v>44</v>
      </c>
      <c r="D177" s="37">
        <v>2.25</v>
      </c>
      <c r="E177" s="37">
        <v>0.87</v>
      </c>
      <c r="F177" s="37">
        <v>15.42</v>
      </c>
      <c r="G177" s="37">
        <v>78.599999999999994</v>
      </c>
      <c r="H177" s="37">
        <v>3.3000000000000002E-2</v>
      </c>
      <c r="I177" s="37">
        <v>0</v>
      </c>
      <c r="J177" s="37">
        <v>0</v>
      </c>
      <c r="K177" s="37">
        <v>0.51</v>
      </c>
      <c r="L177" s="37">
        <v>5.7</v>
      </c>
      <c r="M177" s="37">
        <v>19.5</v>
      </c>
      <c r="N177" s="37">
        <v>3.9</v>
      </c>
      <c r="O177" s="38">
        <v>0.36</v>
      </c>
    </row>
    <row r="178" spans="1:15" ht="36">
      <c r="A178" s="34" t="s">
        <v>145</v>
      </c>
      <c r="B178" s="39" t="s">
        <v>146</v>
      </c>
      <c r="C178" s="36" t="s">
        <v>41</v>
      </c>
      <c r="D178" s="37">
        <v>0.1</v>
      </c>
      <c r="E178" s="37">
        <v>0</v>
      </c>
      <c r="F178" s="37">
        <v>15.2</v>
      </c>
      <c r="G178" s="37">
        <v>61</v>
      </c>
      <c r="H178" s="37">
        <v>0</v>
      </c>
      <c r="I178" s="37">
        <v>2.8</v>
      </c>
      <c r="J178" s="37">
        <v>0</v>
      </c>
      <c r="K178" s="37">
        <v>0</v>
      </c>
      <c r="L178" s="37">
        <v>14.2</v>
      </c>
      <c r="M178" s="37">
        <v>4</v>
      </c>
      <c r="N178" s="37">
        <v>2</v>
      </c>
      <c r="O178" s="38">
        <v>0.4</v>
      </c>
    </row>
    <row r="179" spans="1:15">
      <c r="A179" s="34"/>
      <c r="B179" s="35" t="s">
        <v>49</v>
      </c>
      <c r="C179" s="36"/>
      <c r="D179" s="40">
        <f>SUM(D176:D178)</f>
        <v>16.770000000000003</v>
      </c>
      <c r="E179" s="40">
        <f t="shared" ref="E179:O179" si="20">SUM(E176:E178)</f>
        <v>21.35</v>
      </c>
      <c r="F179" s="40">
        <f t="shared" si="20"/>
        <v>38.14</v>
      </c>
      <c r="G179" s="40">
        <f t="shared" si="20"/>
        <v>412.32000000000005</v>
      </c>
      <c r="H179" s="40">
        <f t="shared" si="20"/>
        <v>0.253</v>
      </c>
      <c r="I179" s="40">
        <f t="shared" si="20"/>
        <v>13.5</v>
      </c>
      <c r="J179" s="40">
        <f t="shared" si="20"/>
        <v>0.24</v>
      </c>
      <c r="K179" s="40">
        <f t="shared" si="20"/>
        <v>1.07</v>
      </c>
      <c r="L179" s="40">
        <f t="shared" si="20"/>
        <v>169.95999999999998</v>
      </c>
      <c r="M179" s="40">
        <f t="shared" si="20"/>
        <v>224.26</v>
      </c>
      <c r="N179" s="40">
        <f t="shared" si="20"/>
        <v>30.2</v>
      </c>
      <c r="O179" s="40">
        <f t="shared" si="20"/>
        <v>3.1199999999999997</v>
      </c>
    </row>
    <row r="180" spans="1:15" ht="36">
      <c r="A180" s="34" t="s">
        <v>88</v>
      </c>
      <c r="B180" s="39" t="s">
        <v>89</v>
      </c>
      <c r="C180" s="36" t="s">
        <v>187</v>
      </c>
      <c r="D180" s="37">
        <v>0.8</v>
      </c>
      <c r="E180" s="37">
        <v>0.1</v>
      </c>
      <c r="F180" s="37">
        <v>1.7</v>
      </c>
      <c r="G180" s="37">
        <v>13</v>
      </c>
      <c r="H180" s="37">
        <v>0.02</v>
      </c>
      <c r="I180" s="37">
        <v>5</v>
      </c>
      <c r="J180" s="37">
        <v>0</v>
      </c>
      <c r="K180" s="37">
        <v>0</v>
      </c>
      <c r="L180" s="37">
        <v>23</v>
      </c>
      <c r="M180" s="37">
        <v>0</v>
      </c>
      <c r="N180" s="37">
        <v>0</v>
      </c>
      <c r="O180" s="38">
        <v>0.6</v>
      </c>
    </row>
    <row r="181" spans="1:15" ht="72">
      <c r="A181" s="34" t="s">
        <v>53</v>
      </c>
      <c r="B181" s="39" t="s">
        <v>248</v>
      </c>
      <c r="C181" s="36" t="s">
        <v>99</v>
      </c>
      <c r="D181" s="37">
        <v>2.7</v>
      </c>
      <c r="E181" s="37">
        <v>2.85</v>
      </c>
      <c r="F181" s="37">
        <v>18.829999999999998</v>
      </c>
      <c r="G181" s="37">
        <v>111.25</v>
      </c>
      <c r="H181" s="37">
        <v>0.15</v>
      </c>
      <c r="I181" s="37">
        <v>21.824999999999999</v>
      </c>
      <c r="J181" s="37">
        <v>0</v>
      </c>
      <c r="K181" s="37">
        <v>0.125</v>
      </c>
      <c r="L181" s="37">
        <v>29.35</v>
      </c>
      <c r="M181" s="37">
        <v>70.8</v>
      </c>
      <c r="N181" s="37">
        <v>29.85</v>
      </c>
      <c r="O181" s="38">
        <v>1.35</v>
      </c>
    </row>
    <row r="182" spans="1:15" ht="54">
      <c r="A182" s="34" t="s">
        <v>139</v>
      </c>
      <c r="B182" s="39" t="s">
        <v>140</v>
      </c>
      <c r="C182" s="36" t="s">
        <v>189</v>
      </c>
      <c r="D182" s="37">
        <v>21.34</v>
      </c>
      <c r="E182" s="37">
        <v>21.2</v>
      </c>
      <c r="F182" s="37">
        <v>50.68</v>
      </c>
      <c r="G182" s="37">
        <v>478.8</v>
      </c>
      <c r="H182" s="37">
        <v>0.14000000000000001</v>
      </c>
      <c r="I182" s="37">
        <v>4.2560000000000002</v>
      </c>
      <c r="J182" s="37">
        <v>8.4000000000000005E-2</v>
      </c>
      <c r="K182" s="37">
        <v>0.53200000000000003</v>
      </c>
      <c r="L182" s="37">
        <v>22.931999999999999</v>
      </c>
      <c r="M182" s="37">
        <v>302.79199999999997</v>
      </c>
      <c r="N182" s="37">
        <v>133.44800000000001</v>
      </c>
      <c r="O182" s="38">
        <v>2.492</v>
      </c>
    </row>
    <row r="183" spans="1:15" ht="72">
      <c r="A183" s="34" t="s">
        <v>93</v>
      </c>
      <c r="B183" s="39" t="s">
        <v>94</v>
      </c>
      <c r="C183" s="36" t="s">
        <v>41</v>
      </c>
      <c r="D183" s="37">
        <v>0.7</v>
      </c>
      <c r="E183" s="37">
        <v>0.3</v>
      </c>
      <c r="F183" s="37">
        <v>22.8</v>
      </c>
      <c r="G183" s="37">
        <v>97</v>
      </c>
      <c r="H183" s="37">
        <v>0</v>
      </c>
      <c r="I183" s="37">
        <v>70</v>
      </c>
      <c r="J183" s="37">
        <v>0</v>
      </c>
      <c r="K183" s="37">
        <v>0</v>
      </c>
      <c r="L183" s="37">
        <v>12</v>
      </c>
      <c r="M183" s="37">
        <v>3</v>
      </c>
      <c r="N183" s="37">
        <v>3</v>
      </c>
      <c r="O183" s="38">
        <v>1.5</v>
      </c>
    </row>
    <row r="184" spans="1:15">
      <c r="A184" s="34" t="s">
        <v>42</v>
      </c>
      <c r="B184" s="39" t="s">
        <v>240</v>
      </c>
      <c r="C184" s="36" t="s">
        <v>44</v>
      </c>
      <c r="D184" s="37">
        <v>2.37</v>
      </c>
      <c r="E184" s="37">
        <v>0.3</v>
      </c>
      <c r="F184" s="37">
        <v>14.76</v>
      </c>
      <c r="G184" s="37">
        <v>70.5</v>
      </c>
      <c r="H184" s="37">
        <v>0.06</v>
      </c>
      <c r="I184" s="37">
        <v>0</v>
      </c>
      <c r="J184" s="37">
        <v>0</v>
      </c>
      <c r="K184" s="37">
        <v>0</v>
      </c>
      <c r="L184" s="37">
        <v>6.9</v>
      </c>
      <c r="M184" s="37">
        <v>0</v>
      </c>
      <c r="N184" s="37">
        <v>0</v>
      </c>
      <c r="O184" s="38">
        <v>0.56999999999999995</v>
      </c>
    </row>
    <row r="185" spans="1:15" ht="36">
      <c r="A185" s="34"/>
      <c r="B185" s="35" t="s">
        <v>61</v>
      </c>
      <c r="C185" s="36"/>
      <c r="D185" s="40">
        <f t="shared" ref="D185:O185" si="21">SUM(D180:D184)</f>
        <v>27.91</v>
      </c>
      <c r="E185" s="40">
        <f t="shared" si="21"/>
        <v>24.75</v>
      </c>
      <c r="F185" s="40">
        <f t="shared" si="21"/>
        <v>108.77</v>
      </c>
      <c r="G185" s="40">
        <f t="shared" si="21"/>
        <v>770.55</v>
      </c>
      <c r="H185" s="40">
        <f t="shared" si="21"/>
        <v>0.37</v>
      </c>
      <c r="I185" s="40">
        <f t="shared" si="21"/>
        <v>101.081</v>
      </c>
      <c r="J185" s="40">
        <f t="shared" si="21"/>
        <v>8.4000000000000005E-2</v>
      </c>
      <c r="K185" s="40">
        <f t="shared" si="21"/>
        <v>0.65700000000000003</v>
      </c>
      <c r="L185" s="40">
        <f t="shared" si="21"/>
        <v>94.182000000000002</v>
      </c>
      <c r="M185" s="40">
        <f t="shared" si="21"/>
        <v>376.59199999999998</v>
      </c>
      <c r="N185" s="40">
        <f t="shared" si="21"/>
        <v>166.298</v>
      </c>
      <c r="O185" s="40">
        <f t="shared" si="21"/>
        <v>6.5120000000000005</v>
      </c>
    </row>
    <row r="186" spans="1:15" ht="90">
      <c r="A186" s="34" t="s">
        <v>95</v>
      </c>
      <c r="B186" s="39" t="s">
        <v>96</v>
      </c>
      <c r="C186" s="36" t="s">
        <v>41</v>
      </c>
      <c r="D186" s="37">
        <v>0.3</v>
      </c>
      <c r="E186" s="37">
        <v>0.12</v>
      </c>
      <c r="F186" s="37">
        <v>17.16</v>
      </c>
      <c r="G186" s="37">
        <v>70.040000000000006</v>
      </c>
      <c r="H186" s="37">
        <v>0</v>
      </c>
      <c r="I186" s="37">
        <v>60</v>
      </c>
      <c r="J186" s="37">
        <v>0</v>
      </c>
      <c r="K186" s="37">
        <v>0.2</v>
      </c>
      <c r="L186" s="37">
        <v>18.46</v>
      </c>
      <c r="M186" s="37">
        <v>9.9</v>
      </c>
      <c r="N186" s="37">
        <v>10.9</v>
      </c>
      <c r="O186" s="38">
        <v>0.44</v>
      </c>
    </row>
    <row r="187" spans="1:15" ht="54">
      <c r="A187" s="34" t="s">
        <v>84</v>
      </c>
      <c r="B187" s="39" t="s">
        <v>85</v>
      </c>
      <c r="C187" s="36" t="s">
        <v>52</v>
      </c>
      <c r="D187" s="37">
        <v>4.4400000000000004</v>
      </c>
      <c r="E187" s="37">
        <v>3.3</v>
      </c>
      <c r="F187" s="37">
        <v>5.31</v>
      </c>
      <c r="G187" s="37">
        <v>68.099999999999994</v>
      </c>
      <c r="H187" s="37">
        <v>3.5999999999999997E-2</v>
      </c>
      <c r="I187" s="37">
        <v>1.1040000000000001</v>
      </c>
      <c r="J187" s="37">
        <v>0</v>
      </c>
      <c r="K187" s="37">
        <v>0</v>
      </c>
      <c r="L187" s="37">
        <v>36.558</v>
      </c>
      <c r="M187" s="37">
        <v>0</v>
      </c>
      <c r="N187" s="37">
        <v>18.876000000000001</v>
      </c>
      <c r="O187" s="38">
        <v>0.45</v>
      </c>
    </row>
    <row r="188" spans="1:15" s="73" customFormat="1" ht="54.75" thickBot="1">
      <c r="A188" s="41"/>
      <c r="B188" s="42" t="s">
        <v>66</v>
      </c>
      <c r="C188" s="43"/>
      <c r="D188" s="44">
        <f>SUM(D176:D187)</f>
        <v>94.100000000000009</v>
      </c>
      <c r="E188" s="44">
        <f t="shared" ref="E188:O188" si="22">SUM(E176:E187)</f>
        <v>95.62</v>
      </c>
      <c r="F188" s="44">
        <f t="shared" si="22"/>
        <v>316.29000000000002</v>
      </c>
      <c r="G188" s="44">
        <f t="shared" si="22"/>
        <v>2503.8799999999997</v>
      </c>
      <c r="H188" s="44">
        <f t="shared" si="22"/>
        <v>1.282</v>
      </c>
      <c r="I188" s="44">
        <f t="shared" si="22"/>
        <v>290.26600000000002</v>
      </c>
      <c r="J188" s="44">
        <f t="shared" si="22"/>
        <v>0.64799999999999991</v>
      </c>
      <c r="K188" s="44">
        <f t="shared" si="22"/>
        <v>3.6540000000000004</v>
      </c>
      <c r="L188" s="44">
        <f t="shared" si="22"/>
        <v>583.30200000000002</v>
      </c>
      <c r="M188" s="44">
        <f t="shared" si="22"/>
        <v>1211.6039999999998</v>
      </c>
      <c r="N188" s="44">
        <f t="shared" si="22"/>
        <v>422.77199999999993</v>
      </c>
      <c r="O188" s="44">
        <f t="shared" si="22"/>
        <v>20.154</v>
      </c>
    </row>
    <row r="189" spans="1:15" s="22" customFormat="1">
      <c r="A189" s="47"/>
      <c r="C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</row>
    <row r="190" spans="1:15" s="22" customFormat="1">
      <c r="A190" s="21" t="s">
        <v>0</v>
      </c>
      <c r="B190" s="22" t="s">
        <v>149</v>
      </c>
      <c r="C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</row>
    <row r="191" spans="1:15" s="22" customFormat="1" ht="36">
      <c r="A191" s="21" t="s">
        <v>21</v>
      </c>
      <c r="B191" s="25" t="s">
        <v>22</v>
      </c>
      <c r="C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</row>
    <row r="192" spans="1:15" s="22" customFormat="1">
      <c r="A192" s="82" t="s">
        <v>19</v>
      </c>
      <c r="B192" s="84" t="s">
        <v>186</v>
      </c>
      <c r="C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</row>
    <row r="193" spans="1:15" s="22" customFormat="1" ht="18.75" thickBot="1">
      <c r="A193" s="83"/>
      <c r="B193" s="85"/>
      <c r="C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</row>
    <row r="194" spans="1:15" s="51" customFormat="1" ht="33" customHeight="1">
      <c r="A194" s="86" t="s">
        <v>1</v>
      </c>
      <c r="B194" s="88" t="s">
        <v>2</v>
      </c>
      <c r="C194" s="90" t="s">
        <v>14</v>
      </c>
      <c r="D194" s="92" t="s">
        <v>7</v>
      </c>
      <c r="E194" s="92"/>
      <c r="F194" s="92"/>
      <c r="G194" s="92" t="s">
        <v>3</v>
      </c>
      <c r="H194" s="92" t="s">
        <v>4</v>
      </c>
      <c r="I194" s="92"/>
      <c r="J194" s="92"/>
      <c r="K194" s="92"/>
      <c r="L194" s="94" t="s">
        <v>5</v>
      </c>
      <c r="M194" s="95"/>
      <c r="N194" s="95"/>
      <c r="O194" s="96"/>
    </row>
    <row r="195" spans="1:15" s="72" customFormat="1" ht="36.75" thickBot="1">
      <c r="A195" s="87"/>
      <c r="B195" s="89"/>
      <c r="C195" s="91"/>
      <c r="D195" s="26" t="s">
        <v>8</v>
      </c>
      <c r="E195" s="26" t="s">
        <v>6</v>
      </c>
      <c r="F195" s="26" t="s">
        <v>9</v>
      </c>
      <c r="G195" s="93"/>
      <c r="H195" s="26" t="s">
        <v>10</v>
      </c>
      <c r="I195" s="26" t="s">
        <v>11</v>
      </c>
      <c r="J195" s="26" t="s">
        <v>15</v>
      </c>
      <c r="K195" s="26" t="s">
        <v>16</v>
      </c>
      <c r="L195" s="26" t="s">
        <v>12</v>
      </c>
      <c r="M195" s="27" t="s">
        <v>17</v>
      </c>
      <c r="N195" s="27" t="s">
        <v>18</v>
      </c>
      <c r="O195" s="28" t="s">
        <v>13</v>
      </c>
    </row>
    <row r="196" spans="1:15" s="72" customFormat="1">
      <c r="A196" s="29" t="s">
        <v>23</v>
      </c>
      <c r="B196" s="30" t="s">
        <v>24</v>
      </c>
      <c r="C196" s="31" t="s">
        <v>25</v>
      </c>
      <c r="D196" s="32" t="s">
        <v>26</v>
      </c>
      <c r="E196" s="32" t="s">
        <v>27</v>
      </c>
      <c r="F196" s="32" t="s">
        <v>28</v>
      </c>
      <c r="G196" s="32" t="s">
        <v>29</v>
      </c>
      <c r="H196" s="32" t="s">
        <v>30</v>
      </c>
      <c r="I196" s="32" t="s">
        <v>31</v>
      </c>
      <c r="J196" s="32" t="s">
        <v>32</v>
      </c>
      <c r="K196" s="32" t="s">
        <v>33</v>
      </c>
      <c r="L196" s="32" t="s">
        <v>34</v>
      </c>
      <c r="M196" s="32" t="s">
        <v>35</v>
      </c>
      <c r="N196" s="32" t="s">
        <v>36</v>
      </c>
      <c r="O196" s="33" t="s">
        <v>37</v>
      </c>
    </row>
    <row r="197" spans="1:15" ht="36">
      <c r="A197" s="34"/>
      <c r="B197" s="35" t="s">
        <v>38</v>
      </c>
      <c r="C197" s="36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8"/>
    </row>
    <row r="198" spans="1:15" ht="54">
      <c r="A198" s="34" t="s">
        <v>99</v>
      </c>
      <c r="B198" s="39" t="s">
        <v>100</v>
      </c>
      <c r="C198" s="36" t="s">
        <v>41</v>
      </c>
      <c r="D198" s="37">
        <v>7.74</v>
      </c>
      <c r="E198" s="37">
        <v>11.82</v>
      </c>
      <c r="F198" s="37">
        <v>35.54</v>
      </c>
      <c r="G198" s="37">
        <v>279.39999999999998</v>
      </c>
      <c r="H198" s="37">
        <v>0.08</v>
      </c>
      <c r="I198" s="37">
        <v>1.42</v>
      </c>
      <c r="J198" s="37">
        <v>0.08</v>
      </c>
      <c r="K198" s="37">
        <v>0.76</v>
      </c>
      <c r="L198" s="37">
        <v>140.6</v>
      </c>
      <c r="M198" s="37">
        <v>136.4</v>
      </c>
      <c r="N198" s="37">
        <v>23</v>
      </c>
      <c r="O198" s="38">
        <v>0.56000000000000005</v>
      </c>
    </row>
    <row r="199" spans="1:15">
      <c r="A199" s="34" t="s">
        <v>42</v>
      </c>
      <c r="B199" s="39" t="s">
        <v>240</v>
      </c>
      <c r="C199" s="36" t="s">
        <v>44</v>
      </c>
      <c r="D199" s="37">
        <v>2.25</v>
      </c>
      <c r="E199" s="37">
        <v>0.87</v>
      </c>
      <c r="F199" s="37">
        <v>15.42</v>
      </c>
      <c r="G199" s="37">
        <v>78.599999999999994</v>
      </c>
      <c r="H199" s="37">
        <v>3.3000000000000002E-2</v>
      </c>
      <c r="I199" s="37">
        <v>0</v>
      </c>
      <c r="J199" s="37">
        <v>0</v>
      </c>
      <c r="K199" s="37">
        <v>0.51</v>
      </c>
      <c r="L199" s="37">
        <v>5.7</v>
      </c>
      <c r="M199" s="37">
        <v>19.5</v>
      </c>
      <c r="N199" s="37">
        <v>3.9</v>
      </c>
      <c r="O199" s="38">
        <v>0.36</v>
      </c>
    </row>
    <row r="200" spans="1:15" ht="36">
      <c r="A200" s="34" t="s">
        <v>47</v>
      </c>
      <c r="B200" s="39" t="s">
        <v>48</v>
      </c>
      <c r="C200" s="36" t="s">
        <v>41</v>
      </c>
      <c r="D200" s="37">
        <v>0.1</v>
      </c>
      <c r="E200" s="37">
        <v>0</v>
      </c>
      <c r="F200" s="37">
        <v>15</v>
      </c>
      <c r="G200" s="37">
        <v>60</v>
      </c>
      <c r="H200" s="37">
        <v>0</v>
      </c>
      <c r="I200" s="37">
        <v>0</v>
      </c>
      <c r="J200" s="37">
        <v>0</v>
      </c>
      <c r="K200" s="37">
        <v>0</v>
      </c>
      <c r="L200" s="37">
        <v>11</v>
      </c>
      <c r="M200" s="37">
        <v>3</v>
      </c>
      <c r="N200" s="37">
        <v>1</v>
      </c>
      <c r="O200" s="38">
        <v>0.3</v>
      </c>
    </row>
    <row r="201" spans="1:15">
      <c r="A201" s="34"/>
      <c r="B201" s="35" t="s">
        <v>49</v>
      </c>
      <c r="C201" s="36"/>
      <c r="D201" s="40">
        <f>SUM(D198:D200)</f>
        <v>10.09</v>
      </c>
      <c r="E201" s="40">
        <f t="shared" ref="E201:O201" si="23">SUM(E198:E200)</f>
        <v>12.69</v>
      </c>
      <c r="F201" s="40">
        <f t="shared" si="23"/>
        <v>65.960000000000008</v>
      </c>
      <c r="G201" s="40">
        <f t="shared" si="23"/>
        <v>418</v>
      </c>
      <c r="H201" s="40">
        <f t="shared" si="23"/>
        <v>0.113</v>
      </c>
      <c r="I201" s="40">
        <f t="shared" si="23"/>
        <v>1.42</v>
      </c>
      <c r="J201" s="40">
        <f t="shared" si="23"/>
        <v>0.08</v>
      </c>
      <c r="K201" s="40">
        <f t="shared" si="23"/>
        <v>1.27</v>
      </c>
      <c r="L201" s="40">
        <f t="shared" si="23"/>
        <v>157.29999999999998</v>
      </c>
      <c r="M201" s="40">
        <f t="shared" si="23"/>
        <v>158.9</v>
      </c>
      <c r="N201" s="40">
        <f t="shared" si="23"/>
        <v>27.9</v>
      </c>
      <c r="O201" s="40">
        <f t="shared" si="23"/>
        <v>1.22</v>
      </c>
    </row>
    <row r="202" spans="1:15" ht="36">
      <c r="A202" s="34" t="s">
        <v>101</v>
      </c>
      <c r="B202" s="39" t="s">
        <v>102</v>
      </c>
      <c r="C202" s="36" t="s">
        <v>187</v>
      </c>
      <c r="D202" s="37">
        <v>1.33</v>
      </c>
      <c r="E202" s="37">
        <v>0.17</v>
      </c>
      <c r="F202" s="37">
        <v>7.17</v>
      </c>
      <c r="G202" s="37">
        <v>35</v>
      </c>
      <c r="H202" s="37">
        <v>0.02</v>
      </c>
      <c r="I202" s="37">
        <v>2.0299999999999998</v>
      </c>
      <c r="J202" s="37">
        <v>0</v>
      </c>
      <c r="K202" s="37">
        <v>0</v>
      </c>
      <c r="L202" s="37">
        <v>33.85</v>
      </c>
      <c r="M202" s="37">
        <v>0</v>
      </c>
      <c r="N202" s="37">
        <v>20.13</v>
      </c>
      <c r="O202" s="38">
        <v>1.28</v>
      </c>
    </row>
    <row r="203" spans="1:15" ht="90">
      <c r="A203" s="34" t="s">
        <v>90</v>
      </c>
      <c r="B203" s="39" t="s">
        <v>200</v>
      </c>
      <c r="C203" s="36" t="s">
        <v>99</v>
      </c>
      <c r="D203" s="37">
        <v>2.2999999999999998</v>
      </c>
      <c r="E203" s="37">
        <v>4.25</v>
      </c>
      <c r="F203" s="37">
        <v>15.13</v>
      </c>
      <c r="G203" s="37">
        <v>108</v>
      </c>
      <c r="H203" s="37">
        <v>0.25</v>
      </c>
      <c r="I203" s="37">
        <v>18.05</v>
      </c>
      <c r="J203" s="37">
        <v>2.5000000000000001E-2</v>
      </c>
      <c r="K203" s="37">
        <v>0.125</v>
      </c>
      <c r="L203" s="37">
        <v>51.524999999999999</v>
      </c>
      <c r="M203" s="37">
        <v>50.924999999999997</v>
      </c>
      <c r="N203" s="37">
        <v>22.95</v>
      </c>
      <c r="O203" s="38">
        <v>2.2000000000000002</v>
      </c>
    </row>
    <row r="204" spans="1:15" ht="54">
      <c r="A204" s="34" t="s">
        <v>104</v>
      </c>
      <c r="B204" s="39" t="s">
        <v>105</v>
      </c>
      <c r="C204" s="36" t="s">
        <v>187</v>
      </c>
      <c r="D204" s="37">
        <v>9.61</v>
      </c>
      <c r="E204" s="37">
        <v>8.33</v>
      </c>
      <c r="F204" s="37">
        <v>20.309999999999999</v>
      </c>
      <c r="G204" s="37">
        <v>191.15</v>
      </c>
      <c r="H204" s="37">
        <v>0.06</v>
      </c>
      <c r="I204" s="37">
        <v>0.19</v>
      </c>
      <c r="J204" s="37">
        <v>0.02</v>
      </c>
      <c r="K204" s="37">
        <v>0.04</v>
      </c>
      <c r="L204" s="37">
        <v>26.46</v>
      </c>
      <c r="M204" s="37">
        <v>11.52</v>
      </c>
      <c r="N204" s="37">
        <v>0.91</v>
      </c>
      <c r="O204" s="38">
        <v>0.56000000000000005</v>
      </c>
    </row>
    <row r="205" spans="1:15" ht="90">
      <c r="A205" s="34" t="s">
        <v>78</v>
      </c>
      <c r="B205" s="39" t="s">
        <v>79</v>
      </c>
      <c r="C205" s="36" t="s">
        <v>188</v>
      </c>
      <c r="D205" s="37">
        <v>10.33</v>
      </c>
      <c r="E205" s="37">
        <v>10.8</v>
      </c>
      <c r="F205" s="37">
        <v>46.57</v>
      </c>
      <c r="G205" s="37">
        <v>325.3</v>
      </c>
      <c r="H205" s="37">
        <v>0.36</v>
      </c>
      <c r="I205" s="37">
        <v>0</v>
      </c>
      <c r="J205" s="37">
        <v>0</v>
      </c>
      <c r="K205" s="37">
        <v>0</v>
      </c>
      <c r="L205" s="37">
        <v>21.905999999999999</v>
      </c>
      <c r="M205" s="37">
        <v>0</v>
      </c>
      <c r="N205" s="37">
        <v>1.224</v>
      </c>
      <c r="O205" s="38">
        <v>5.49</v>
      </c>
    </row>
    <row r="206" spans="1:15" ht="36">
      <c r="A206" s="34" t="s">
        <v>80</v>
      </c>
      <c r="B206" s="39" t="s">
        <v>81</v>
      </c>
      <c r="C206" s="36" t="s">
        <v>41</v>
      </c>
      <c r="D206" s="37">
        <v>0.3</v>
      </c>
      <c r="E206" s="37">
        <v>0.2</v>
      </c>
      <c r="F206" s="37">
        <v>20.2</v>
      </c>
      <c r="G206" s="37">
        <v>81</v>
      </c>
      <c r="H206" s="37">
        <v>0.04</v>
      </c>
      <c r="I206" s="37">
        <v>1.48</v>
      </c>
      <c r="J206" s="37">
        <v>0.22</v>
      </c>
      <c r="K206" s="37">
        <v>2.04</v>
      </c>
      <c r="L206" s="37">
        <v>68.739999999999995</v>
      </c>
      <c r="M206" s="37">
        <v>54.02</v>
      </c>
      <c r="N206" s="37">
        <v>40.86</v>
      </c>
      <c r="O206" s="38">
        <v>1.24</v>
      </c>
    </row>
    <row r="207" spans="1:15">
      <c r="A207" s="34" t="s">
        <v>42</v>
      </c>
      <c r="B207" s="39" t="s">
        <v>240</v>
      </c>
      <c r="C207" s="36" t="s">
        <v>44</v>
      </c>
      <c r="D207" s="37">
        <v>2.37</v>
      </c>
      <c r="E207" s="37">
        <v>0.3</v>
      </c>
      <c r="F207" s="37">
        <v>14.76</v>
      </c>
      <c r="G207" s="37">
        <v>70.5</v>
      </c>
      <c r="H207" s="37">
        <v>0.06</v>
      </c>
      <c r="I207" s="37">
        <v>0</v>
      </c>
      <c r="J207" s="37">
        <v>0</v>
      </c>
      <c r="K207" s="37">
        <v>0</v>
      </c>
      <c r="L207" s="37">
        <v>6.9</v>
      </c>
      <c r="M207" s="37">
        <v>0</v>
      </c>
      <c r="N207" s="37">
        <v>0</v>
      </c>
      <c r="O207" s="38">
        <v>0.56999999999999995</v>
      </c>
    </row>
    <row r="208" spans="1:15" ht="36">
      <c r="A208" s="34"/>
      <c r="B208" s="35" t="s">
        <v>61</v>
      </c>
      <c r="C208" s="36"/>
      <c r="D208" s="40">
        <f t="shared" ref="D208:O208" si="24">SUM(D202:D207)</f>
        <v>26.240000000000002</v>
      </c>
      <c r="E208" s="40">
        <f t="shared" si="24"/>
        <v>24.05</v>
      </c>
      <c r="F208" s="40">
        <f t="shared" si="24"/>
        <v>124.14000000000001</v>
      </c>
      <c r="G208" s="40">
        <f t="shared" si="24"/>
        <v>810.95</v>
      </c>
      <c r="H208" s="40">
        <f t="shared" si="24"/>
        <v>0.79</v>
      </c>
      <c r="I208" s="40">
        <f t="shared" si="24"/>
        <v>21.750000000000004</v>
      </c>
      <c r="J208" s="40">
        <f t="shared" si="24"/>
        <v>0.26500000000000001</v>
      </c>
      <c r="K208" s="40">
        <f t="shared" si="24"/>
        <v>2.2050000000000001</v>
      </c>
      <c r="L208" s="40">
        <f t="shared" si="24"/>
        <v>209.381</v>
      </c>
      <c r="M208" s="40">
        <f t="shared" si="24"/>
        <v>116.465</v>
      </c>
      <c r="N208" s="40">
        <f t="shared" si="24"/>
        <v>86.073999999999984</v>
      </c>
      <c r="O208" s="40">
        <f t="shared" si="24"/>
        <v>11.340000000000002</v>
      </c>
    </row>
    <row r="209" spans="1:15" ht="54">
      <c r="A209" s="34" t="s">
        <v>82</v>
      </c>
      <c r="B209" s="39" t="s">
        <v>83</v>
      </c>
      <c r="C209" s="36" t="s">
        <v>41</v>
      </c>
      <c r="D209" s="37">
        <v>5.4</v>
      </c>
      <c r="E209" s="37">
        <v>5</v>
      </c>
      <c r="F209" s="37">
        <v>21.6</v>
      </c>
      <c r="G209" s="37">
        <v>158</v>
      </c>
      <c r="H209" s="37">
        <v>0.06</v>
      </c>
      <c r="I209" s="37">
        <v>1.8</v>
      </c>
      <c r="J209" s="37">
        <v>0.04</v>
      </c>
      <c r="K209" s="37">
        <v>0</v>
      </c>
      <c r="L209" s="37">
        <v>242</v>
      </c>
      <c r="M209" s="37">
        <v>0</v>
      </c>
      <c r="N209" s="37">
        <v>30</v>
      </c>
      <c r="O209" s="38">
        <v>0.2</v>
      </c>
    </row>
    <row r="210" spans="1:15" ht="108">
      <c r="A210" s="34" t="s">
        <v>148</v>
      </c>
      <c r="B210" s="39" t="s">
        <v>207</v>
      </c>
      <c r="C210" s="36" t="s">
        <v>52</v>
      </c>
      <c r="D210" s="37">
        <v>3.92</v>
      </c>
      <c r="E210" s="37">
        <v>3.52</v>
      </c>
      <c r="F210" s="37">
        <v>23.5</v>
      </c>
      <c r="G210" s="37">
        <v>141.24</v>
      </c>
      <c r="H210" s="37">
        <v>6.6000000000000003E-2</v>
      </c>
      <c r="I210" s="37">
        <v>14.49</v>
      </c>
      <c r="J210" s="37">
        <v>6.0000000000000001E-3</v>
      </c>
      <c r="K210" s="37">
        <v>0.48</v>
      </c>
      <c r="L210" s="37">
        <v>24.192</v>
      </c>
      <c r="M210" s="37">
        <v>40.944000000000003</v>
      </c>
      <c r="N210" s="37">
        <v>10.763999999999999</v>
      </c>
      <c r="O210" s="38">
        <v>0.624</v>
      </c>
    </row>
    <row r="211" spans="1:15" s="73" customFormat="1" ht="54.75" thickBot="1">
      <c r="A211" s="41"/>
      <c r="B211" s="42" t="s">
        <v>66</v>
      </c>
      <c r="C211" s="43"/>
      <c r="D211" s="44">
        <f>SUM(D198:D210)</f>
        <v>81.98</v>
      </c>
      <c r="E211" s="44">
        <f t="shared" ref="E211:O211" si="25">SUM(E198:E210)</f>
        <v>82</v>
      </c>
      <c r="F211" s="44">
        <f t="shared" si="25"/>
        <v>425.30000000000007</v>
      </c>
      <c r="G211" s="44">
        <f t="shared" si="25"/>
        <v>2757.1400000000003</v>
      </c>
      <c r="H211" s="44">
        <f t="shared" si="25"/>
        <v>1.9320000000000002</v>
      </c>
      <c r="I211" s="44">
        <f t="shared" si="25"/>
        <v>62.63</v>
      </c>
      <c r="J211" s="44">
        <f t="shared" si="25"/>
        <v>0.73599999999999999</v>
      </c>
      <c r="K211" s="44">
        <f t="shared" si="25"/>
        <v>7.43</v>
      </c>
      <c r="L211" s="44">
        <f t="shared" si="25"/>
        <v>999.55399999999986</v>
      </c>
      <c r="M211" s="44">
        <f t="shared" si="25"/>
        <v>591.67399999999998</v>
      </c>
      <c r="N211" s="44">
        <f t="shared" si="25"/>
        <v>268.71199999999999</v>
      </c>
      <c r="O211" s="44">
        <f t="shared" si="25"/>
        <v>25.944000000000003</v>
      </c>
    </row>
    <row r="212" spans="1:15" s="22" customFormat="1">
      <c r="A212" s="47"/>
      <c r="C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</row>
    <row r="213" spans="1:15" s="22" customFormat="1">
      <c r="A213" s="21" t="s">
        <v>0</v>
      </c>
      <c r="B213" s="22" t="s">
        <v>153</v>
      </c>
      <c r="C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</row>
    <row r="214" spans="1:15" s="22" customFormat="1" ht="36">
      <c r="A214" s="21" t="s">
        <v>21</v>
      </c>
      <c r="B214" s="25" t="s">
        <v>22</v>
      </c>
      <c r="C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</row>
    <row r="215" spans="1:15" s="22" customFormat="1">
      <c r="A215" s="82" t="s">
        <v>19</v>
      </c>
      <c r="B215" s="84" t="s">
        <v>186</v>
      </c>
      <c r="C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</row>
    <row r="216" spans="1:15" s="22" customFormat="1" ht="18.75" thickBot="1">
      <c r="A216" s="83"/>
      <c r="B216" s="85"/>
      <c r="C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</row>
    <row r="217" spans="1:15" s="51" customFormat="1" ht="33" customHeight="1">
      <c r="A217" s="86" t="s">
        <v>1</v>
      </c>
      <c r="B217" s="88" t="s">
        <v>2</v>
      </c>
      <c r="C217" s="90" t="s">
        <v>14</v>
      </c>
      <c r="D217" s="92" t="s">
        <v>7</v>
      </c>
      <c r="E217" s="92"/>
      <c r="F217" s="92"/>
      <c r="G217" s="92" t="s">
        <v>3</v>
      </c>
      <c r="H217" s="92" t="s">
        <v>4</v>
      </c>
      <c r="I217" s="92"/>
      <c r="J217" s="92"/>
      <c r="K217" s="92"/>
      <c r="L217" s="94" t="s">
        <v>5</v>
      </c>
      <c r="M217" s="95"/>
      <c r="N217" s="95"/>
      <c r="O217" s="96"/>
    </row>
    <row r="218" spans="1:15" s="72" customFormat="1" ht="36.75" thickBot="1">
      <c r="A218" s="87"/>
      <c r="B218" s="89"/>
      <c r="C218" s="91"/>
      <c r="D218" s="26" t="s">
        <v>8</v>
      </c>
      <c r="E218" s="26" t="s">
        <v>6</v>
      </c>
      <c r="F218" s="26" t="s">
        <v>9</v>
      </c>
      <c r="G218" s="93"/>
      <c r="H218" s="26" t="s">
        <v>10</v>
      </c>
      <c r="I218" s="26" t="s">
        <v>11</v>
      </c>
      <c r="J218" s="26" t="s">
        <v>15</v>
      </c>
      <c r="K218" s="26" t="s">
        <v>16</v>
      </c>
      <c r="L218" s="26" t="s">
        <v>12</v>
      </c>
      <c r="M218" s="27" t="s">
        <v>17</v>
      </c>
      <c r="N218" s="27" t="s">
        <v>18</v>
      </c>
      <c r="O218" s="28" t="s">
        <v>13</v>
      </c>
    </row>
    <row r="219" spans="1:15" s="72" customFormat="1">
      <c r="A219" s="29" t="s">
        <v>23</v>
      </c>
      <c r="B219" s="30" t="s">
        <v>24</v>
      </c>
      <c r="C219" s="31" t="s">
        <v>25</v>
      </c>
      <c r="D219" s="32" t="s">
        <v>26</v>
      </c>
      <c r="E219" s="32" t="s">
        <v>27</v>
      </c>
      <c r="F219" s="32" t="s">
        <v>28</v>
      </c>
      <c r="G219" s="32" t="s">
        <v>29</v>
      </c>
      <c r="H219" s="32" t="s">
        <v>30</v>
      </c>
      <c r="I219" s="32" t="s">
        <v>31</v>
      </c>
      <c r="J219" s="32" t="s">
        <v>32</v>
      </c>
      <c r="K219" s="32" t="s">
        <v>33</v>
      </c>
      <c r="L219" s="32" t="s">
        <v>34</v>
      </c>
      <c r="M219" s="32" t="s">
        <v>35</v>
      </c>
      <c r="N219" s="32" t="s">
        <v>36</v>
      </c>
      <c r="O219" s="33" t="s">
        <v>37</v>
      </c>
    </row>
    <row r="220" spans="1:15" ht="36">
      <c r="A220" s="34"/>
      <c r="B220" s="35" t="s">
        <v>38</v>
      </c>
      <c r="C220" s="36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8"/>
    </row>
    <row r="221" spans="1:15" ht="108">
      <c r="A221" s="34" t="s">
        <v>127</v>
      </c>
      <c r="B221" s="39" t="s">
        <v>128</v>
      </c>
      <c r="C221" s="36" t="s">
        <v>41</v>
      </c>
      <c r="D221" s="37">
        <v>7.16</v>
      </c>
      <c r="E221" s="37">
        <v>9.4</v>
      </c>
      <c r="F221" s="37">
        <v>28.8</v>
      </c>
      <c r="G221" s="37">
        <v>291.89999999999998</v>
      </c>
      <c r="H221" s="37">
        <v>0.16</v>
      </c>
      <c r="I221" s="37">
        <v>1.54</v>
      </c>
      <c r="J221" s="37">
        <v>0.06</v>
      </c>
      <c r="K221" s="37">
        <v>0.54</v>
      </c>
      <c r="L221" s="37">
        <v>156.80000000000001</v>
      </c>
      <c r="M221" s="37">
        <v>206</v>
      </c>
      <c r="N221" s="37">
        <v>55.6</v>
      </c>
      <c r="O221" s="38">
        <v>1.24</v>
      </c>
    </row>
    <row r="222" spans="1:15">
      <c r="A222" s="34" t="s">
        <v>42</v>
      </c>
      <c r="B222" s="39" t="s">
        <v>240</v>
      </c>
      <c r="C222" s="36" t="s">
        <v>44</v>
      </c>
      <c r="D222" s="37">
        <v>2.25</v>
      </c>
      <c r="E222" s="37">
        <v>0.87</v>
      </c>
      <c r="F222" s="37">
        <v>15.42</v>
      </c>
      <c r="G222" s="37">
        <v>78.599999999999994</v>
      </c>
      <c r="H222" s="37">
        <v>3.3000000000000002E-2</v>
      </c>
      <c r="I222" s="37">
        <v>0</v>
      </c>
      <c r="J222" s="37">
        <v>0</v>
      </c>
      <c r="K222" s="37">
        <v>0.51</v>
      </c>
      <c r="L222" s="37">
        <v>5.7</v>
      </c>
      <c r="M222" s="37">
        <v>19.5</v>
      </c>
      <c r="N222" s="37">
        <v>3.9</v>
      </c>
      <c r="O222" s="38">
        <v>0.36</v>
      </c>
    </row>
    <row r="223" spans="1:15" ht="36">
      <c r="A223" s="34" t="s">
        <v>145</v>
      </c>
      <c r="B223" s="39" t="s">
        <v>146</v>
      </c>
      <c r="C223" s="36" t="s">
        <v>41</v>
      </c>
      <c r="D223" s="37">
        <v>0.1</v>
      </c>
      <c r="E223" s="37">
        <v>0</v>
      </c>
      <c r="F223" s="37">
        <v>15.2</v>
      </c>
      <c r="G223" s="37">
        <v>61</v>
      </c>
      <c r="H223" s="37">
        <v>0</v>
      </c>
      <c r="I223" s="37">
        <v>2.8</v>
      </c>
      <c r="J223" s="37">
        <v>0</v>
      </c>
      <c r="K223" s="37">
        <v>0</v>
      </c>
      <c r="L223" s="37">
        <v>14.2</v>
      </c>
      <c r="M223" s="37">
        <v>4</v>
      </c>
      <c r="N223" s="37">
        <v>2</v>
      </c>
      <c r="O223" s="38">
        <v>0.4</v>
      </c>
    </row>
    <row r="224" spans="1:15">
      <c r="A224" s="34"/>
      <c r="B224" s="35" t="s">
        <v>49</v>
      </c>
      <c r="C224" s="36"/>
      <c r="D224" s="40">
        <f>SUM(D221:D223)</f>
        <v>9.51</v>
      </c>
      <c r="E224" s="40">
        <f t="shared" ref="E224:O224" si="26">SUM(E221:E223)</f>
        <v>10.27</v>
      </c>
      <c r="F224" s="40">
        <f t="shared" si="26"/>
        <v>59.42</v>
      </c>
      <c r="G224" s="40">
        <f t="shared" si="26"/>
        <v>431.5</v>
      </c>
      <c r="H224" s="40">
        <f t="shared" si="26"/>
        <v>0.193</v>
      </c>
      <c r="I224" s="40">
        <f t="shared" si="26"/>
        <v>4.34</v>
      </c>
      <c r="J224" s="40">
        <f t="shared" si="26"/>
        <v>0.06</v>
      </c>
      <c r="K224" s="40">
        <f t="shared" si="26"/>
        <v>1.05</v>
      </c>
      <c r="L224" s="40">
        <f t="shared" si="26"/>
        <v>176.7</v>
      </c>
      <c r="M224" s="40">
        <f t="shared" si="26"/>
        <v>229.5</v>
      </c>
      <c r="N224" s="40">
        <f t="shared" si="26"/>
        <v>61.5</v>
      </c>
      <c r="O224" s="40">
        <f t="shared" si="26"/>
        <v>2</v>
      </c>
    </row>
    <row r="225" spans="1:15" ht="90">
      <c r="A225" s="34" t="s">
        <v>154</v>
      </c>
      <c r="B225" s="39" t="s">
        <v>155</v>
      </c>
      <c r="C225" s="36" t="s">
        <v>187</v>
      </c>
      <c r="D225" s="37">
        <v>3.1</v>
      </c>
      <c r="E225" s="37">
        <v>3.2</v>
      </c>
      <c r="F225" s="37">
        <v>6.5</v>
      </c>
      <c r="G225" s="37">
        <v>66.97</v>
      </c>
      <c r="H225" s="37">
        <v>0.11</v>
      </c>
      <c r="I225" s="37">
        <v>10</v>
      </c>
      <c r="J225" s="37">
        <v>0.05</v>
      </c>
      <c r="K225" s="37">
        <v>0.2</v>
      </c>
      <c r="L225" s="37">
        <v>20</v>
      </c>
      <c r="M225" s="37">
        <v>62</v>
      </c>
      <c r="N225" s="37">
        <v>21</v>
      </c>
      <c r="O225" s="38">
        <v>0.7</v>
      </c>
    </row>
    <row r="226" spans="1:15" ht="126">
      <c r="A226" s="34" t="s">
        <v>163</v>
      </c>
      <c r="B226" s="39" t="s">
        <v>164</v>
      </c>
      <c r="C226" s="36" t="s">
        <v>99</v>
      </c>
      <c r="D226" s="37">
        <v>2.65</v>
      </c>
      <c r="E226" s="37">
        <v>5.55</v>
      </c>
      <c r="F226" s="37">
        <v>9.23</v>
      </c>
      <c r="G226" s="37">
        <v>98.23</v>
      </c>
      <c r="H226" s="37">
        <v>7.4999999999999997E-2</v>
      </c>
      <c r="I226" s="37">
        <v>30.425000000000001</v>
      </c>
      <c r="J226" s="37">
        <v>0</v>
      </c>
      <c r="K226" s="37">
        <v>0.125</v>
      </c>
      <c r="L226" s="37">
        <v>47.8</v>
      </c>
      <c r="M226" s="37">
        <v>48.05</v>
      </c>
      <c r="N226" s="37">
        <v>21.15</v>
      </c>
      <c r="O226" s="38">
        <v>0.85</v>
      </c>
    </row>
    <row r="227" spans="1:15" ht="108">
      <c r="A227" s="34" t="s">
        <v>165</v>
      </c>
      <c r="B227" s="39" t="s">
        <v>166</v>
      </c>
      <c r="C227" s="36" t="s">
        <v>187</v>
      </c>
      <c r="D227" s="37">
        <v>12.9</v>
      </c>
      <c r="E227" s="37">
        <v>4.97</v>
      </c>
      <c r="F227" s="37">
        <v>11.38</v>
      </c>
      <c r="G227" s="37">
        <v>138.91</v>
      </c>
      <c r="H227" s="37">
        <v>0.08</v>
      </c>
      <c r="I227" s="37">
        <v>0.96</v>
      </c>
      <c r="J227" s="37">
        <v>0.03</v>
      </c>
      <c r="K227" s="37">
        <v>0.09</v>
      </c>
      <c r="L227" s="37">
        <v>36.409999999999997</v>
      </c>
      <c r="M227" s="37">
        <v>75.739999999999995</v>
      </c>
      <c r="N227" s="37">
        <v>38.35</v>
      </c>
      <c r="O227" s="38">
        <v>1.03</v>
      </c>
    </row>
    <row r="228" spans="1:15" ht="90">
      <c r="A228" s="34" t="s">
        <v>167</v>
      </c>
      <c r="B228" s="39" t="s">
        <v>168</v>
      </c>
      <c r="C228" s="36" t="s">
        <v>188</v>
      </c>
      <c r="D228" s="37">
        <v>9.1300000000000008</v>
      </c>
      <c r="E228" s="37">
        <v>4.0999999999999996</v>
      </c>
      <c r="F228" s="37">
        <v>50.42</v>
      </c>
      <c r="G228" s="37">
        <v>262.22000000000003</v>
      </c>
      <c r="H228" s="37">
        <v>0.14399999999999999</v>
      </c>
      <c r="I228" s="37">
        <v>0</v>
      </c>
      <c r="J228" s="37">
        <v>0</v>
      </c>
      <c r="K228" s="37">
        <v>4.2839999999999998</v>
      </c>
      <c r="L228" s="37">
        <v>185.59800000000001</v>
      </c>
      <c r="M228" s="37">
        <v>178.2</v>
      </c>
      <c r="N228" s="37">
        <v>36.936</v>
      </c>
      <c r="O228" s="38">
        <v>1.44</v>
      </c>
    </row>
    <row r="229" spans="1:15" ht="72">
      <c r="A229" s="34" t="s">
        <v>57</v>
      </c>
      <c r="B229" s="39" t="s">
        <v>58</v>
      </c>
      <c r="C229" s="36" t="s">
        <v>41</v>
      </c>
      <c r="D229" s="37">
        <v>0.5</v>
      </c>
      <c r="E229" s="37">
        <v>0</v>
      </c>
      <c r="F229" s="37">
        <v>27</v>
      </c>
      <c r="G229" s="37">
        <v>110</v>
      </c>
      <c r="H229" s="37">
        <v>0</v>
      </c>
      <c r="I229" s="37">
        <v>0.5</v>
      </c>
      <c r="J229" s="37">
        <v>0</v>
      </c>
      <c r="K229" s="37">
        <v>0</v>
      </c>
      <c r="L229" s="37">
        <v>28</v>
      </c>
      <c r="M229" s="37">
        <v>19</v>
      </c>
      <c r="N229" s="37">
        <v>7</v>
      </c>
      <c r="O229" s="38">
        <v>1.5</v>
      </c>
    </row>
    <row r="230" spans="1:15">
      <c r="A230" s="34" t="s">
        <v>42</v>
      </c>
      <c r="B230" s="39" t="s">
        <v>240</v>
      </c>
      <c r="C230" s="36" t="s">
        <v>44</v>
      </c>
      <c r="D230" s="37">
        <v>2.37</v>
      </c>
      <c r="E230" s="37">
        <v>0.3</v>
      </c>
      <c r="F230" s="37">
        <v>14.76</v>
      </c>
      <c r="G230" s="37">
        <v>70.5</v>
      </c>
      <c r="H230" s="37">
        <v>0.06</v>
      </c>
      <c r="I230" s="37">
        <v>0</v>
      </c>
      <c r="J230" s="37">
        <v>0</v>
      </c>
      <c r="K230" s="37">
        <v>0</v>
      </c>
      <c r="L230" s="37">
        <v>6.9</v>
      </c>
      <c r="M230" s="37">
        <v>0</v>
      </c>
      <c r="N230" s="37">
        <v>0</v>
      </c>
      <c r="O230" s="38">
        <v>0.56999999999999995</v>
      </c>
    </row>
    <row r="231" spans="1:15" ht="36">
      <c r="A231" s="34"/>
      <c r="B231" s="35" t="s">
        <v>61</v>
      </c>
      <c r="C231" s="36"/>
      <c r="D231" s="40">
        <f t="shared" ref="D231:O231" si="27">SUM(D225:D230)</f>
        <v>30.650000000000002</v>
      </c>
      <c r="E231" s="40">
        <f t="shared" si="27"/>
        <v>18.12</v>
      </c>
      <c r="F231" s="40">
        <f t="shared" si="27"/>
        <v>119.29</v>
      </c>
      <c r="G231" s="40">
        <f t="shared" si="27"/>
        <v>746.83</v>
      </c>
      <c r="H231" s="40">
        <f t="shared" si="27"/>
        <v>0.46900000000000003</v>
      </c>
      <c r="I231" s="40">
        <f t="shared" si="27"/>
        <v>41.884999999999998</v>
      </c>
      <c r="J231" s="40">
        <f t="shared" si="27"/>
        <v>0.08</v>
      </c>
      <c r="K231" s="40">
        <f t="shared" si="27"/>
        <v>4.6989999999999998</v>
      </c>
      <c r="L231" s="40">
        <f t="shared" si="27"/>
        <v>324.70799999999997</v>
      </c>
      <c r="M231" s="40">
        <f t="shared" si="27"/>
        <v>382.99</v>
      </c>
      <c r="N231" s="40">
        <f t="shared" si="27"/>
        <v>124.43600000000001</v>
      </c>
      <c r="O231" s="40">
        <f t="shared" si="27"/>
        <v>6.09</v>
      </c>
    </row>
    <row r="232" spans="1:15" ht="126">
      <c r="A232" s="34" t="s">
        <v>62</v>
      </c>
      <c r="B232" s="39" t="s">
        <v>63</v>
      </c>
      <c r="C232" s="36" t="s">
        <v>41</v>
      </c>
      <c r="D232" s="37">
        <v>1.4</v>
      </c>
      <c r="E232" s="37">
        <v>0</v>
      </c>
      <c r="F232" s="37">
        <v>29</v>
      </c>
      <c r="G232" s="37">
        <v>122</v>
      </c>
      <c r="H232" s="37">
        <v>0</v>
      </c>
      <c r="I232" s="37">
        <v>0</v>
      </c>
      <c r="J232" s="37">
        <v>0</v>
      </c>
      <c r="K232" s="37">
        <v>0</v>
      </c>
      <c r="L232" s="37">
        <v>1</v>
      </c>
      <c r="M232" s="37">
        <v>0</v>
      </c>
      <c r="N232" s="37">
        <v>0</v>
      </c>
      <c r="O232" s="38">
        <v>0.1</v>
      </c>
    </row>
    <row r="233" spans="1:15" ht="126">
      <c r="A233" s="34" t="s">
        <v>160</v>
      </c>
      <c r="B233" s="39" t="s">
        <v>161</v>
      </c>
      <c r="C233" s="36" t="s">
        <v>52</v>
      </c>
      <c r="D233" s="37">
        <v>3.55</v>
      </c>
      <c r="E233" s="37">
        <v>2.38</v>
      </c>
      <c r="F233" s="37">
        <v>21.46</v>
      </c>
      <c r="G233" s="37">
        <v>120.99</v>
      </c>
      <c r="H233" s="37">
        <v>5.3999999999999999E-2</v>
      </c>
      <c r="I233" s="37">
        <v>0</v>
      </c>
      <c r="J233" s="37">
        <v>6.0000000000000001E-3</v>
      </c>
      <c r="K233" s="37">
        <v>0.45</v>
      </c>
      <c r="L233" s="37">
        <v>7.77</v>
      </c>
      <c r="M233" s="37">
        <v>33.054000000000002</v>
      </c>
      <c r="N233" s="37">
        <v>5.4119999999999999</v>
      </c>
      <c r="O233" s="38">
        <v>0.44400000000000001</v>
      </c>
    </row>
    <row r="234" spans="1:15" s="73" customFormat="1" ht="54.75" thickBot="1">
      <c r="A234" s="41"/>
      <c r="B234" s="42" t="s">
        <v>66</v>
      </c>
      <c r="C234" s="43"/>
      <c r="D234" s="44">
        <f>SUM(D221:D233)</f>
        <v>85.27000000000001</v>
      </c>
      <c r="E234" s="44">
        <f t="shared" ref="E234:O234" si="28">SUM(E221:E233)</f>
        <v>59.160000000000004</v>
      </c>
      <c r="F234" s="44">
        <f t="shared" si="28"/>
        <v>407.88</v>
      </c>
      <c r="G234" s="44">
        <f t="shared" si="28"/>
        <v>2599.65</v>
      </c>
      <c r="H234" s="44">
        <f t="shared" si="28"/>
        <v>1.3780000000000001</v>
      </c>
      <c r="I234" s="44">
        <f t="shared" si="28"/>
        <v>92.45</v>
      </c>
      <c r="J234" s="44">
        <f t="shared" si="28"/>
        <v>0.28599999999999998</v>
      </c>
      <c r="K234" s="44">
        <f t="shared" si="28"/>
        <v>11.947999999999999</v>
      </c>
      <c r="L234" s="44">
        <f t="shared" si="28"/>
        <v>1011.586</v>
      </c>
      <c r="M234" s="44">
        <f t="shared" si="28"/>
        <v>1258.0340000000001</v>
      </c>
      <c r="N234" s="44">
        <f t="shared" si="28"/>
        <v>377.28399999999999</v>
      </c>
      <c r="O234" s="44">
        <f t="shared" si="28"/>
        <v>16.724</v>
      </c>
    </row>
    <row r="235" spans="1:15" s="22" customFormat="1">
      <c r="A235" s="47"/>
      <c r="C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</row>
    <row r="236" spans="1:15" s="22" customFormat="1">
      <c r="A236" s="21" t="s">
        <v>0</v>
      </c>
      <c r="B236" s="22" t="s">
        <v>162</v>
      </c>
      <c r="C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</row>
    <row r="237" spans="1:15" s="22" customFormat="1" ht="36">
      <c r="A237" s="21" t="s">
        <v>21</v>
      </c>
      <c r="B237" s="25" t="s">
        <v>22</v>
      </c>
      <c r="C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</row>
    <row r="238" spans="1:15" s="22" customFormat="1">
      <c r="A238" s="82" t="s">
        <v>19</v>
      </c>
      <c r="B238" s="84" t="s">
        <v>186</v>
      </c>
      <c r="C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</row>
    <row r="239" spans="1:15" s="22" customFormat="1" ht="18.75" thickBot="1">
      <c r="A239" s="83"/>
      <c r="B239" s="85"/>
      <c r="C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</row>
    <row r="240" spans="1:15" s="51" customFormat="1" ht="33" customHeight="1">
      <c r="A240" s="86" t="s">
        <v>1</v>
      </c>
      <c r="B240" s="88" t="s">
        <v>2</v>
      </c>
      <c r="C240" s="90" t="s">
        <v>14</v>
      </c>
      <c r="D240" s="92" t="s">
        <v>7</v>
      </c>
      <c r="E240" s="92"/>
      <c r="F240" s="92"/>
      <c r="G240" s="92" t="s">
        <v>3</v>
      </c>
      <c r="H240" s="92" t="s">
        <v>4</v>
      </c>
      <c r="I240" s="92"/>
      <c r="J240" s="92"/>
      <c r="K240" s="92"/>
      <c r="L240" s="94" t="s">
        <v>5</v>
      </c>
      <c r="M240" s="95"/>
      <c r="N240" s="95"/>
      <c r="O240" s="96"/>
    </row>
    <row r="241" spans="1:15" s="72" customFormat="1" ht="36.75" thickBot="1">
      <c r="A241" s="87"/>
      <c r="B241" s="89"/>
      <c r="C241" s="91"/>
      <c r="D241" s="26" t="s">
        <v>8</v>
      </c>
      <c r="E241" s="26" t="s">
        <v>6</v>
      </c>
      <c r="F241" s="26" t="s">
        <v>9</v>
      </c>
      <c r="G241" s="93"/>
      <c r="H241" s="26" t="s">
        <v>10</v>
      </c>
      <c r="I241" s="26" t="s">
        <v>11</v>
      </c>
      <c r="J241" s="26" t="s">
        <v>15</v>
      </c>
      <c r="K241" s="26" t="s">
        <v>16</v>
      </c>
      <c r="L241" s="26" t="s">
        <v>12</v>
      </c>
      <c r="M241" s="27" t="s">
        <v>17</v>
      </c>
      <c r="N241" s="27" t="s">
        <v>18</v>
      </c>
      <c r="O241" s="28" t="s">
        <v>13</v>
      </c>
    </row>
    <row r="242" spans="1:15" s="72" customFormat="1">
      <c r="A242" s="29" t="s">
        <v>23</v>
      </c>
      <c r="B242" s="30" t="s">
        <v>24</v>
      </c>
      <c r="C242" s="31" t="s">
        <v>25</v>
      </c>
      <c r="D242" s="32" t="s">
        <v>26</v>
      </c>
      <c r="E242" s="32" t="s">
        <v>27</v>
      </c>
      <c r="F242" s="32" t="s">
        <v>28</v>
      </c>
      <c r="G242" s="32" t="s">
        <v>29</v>
      </c>
      <c r="H242" s="32" t="s">
        <v>30</v>
      </c>
      <c r="I242" s="32" t="s">
        <v>31</v>
      </c>
      <c r="J242" s="32" t="s">
        <v>32</v>
      </c>
      <c r="K242" s="32" t="s">
        <v>33</v>
      </c>
      <c r="L242" s="32" t="s">
        <v>34</v>
      </c>
      <c r="M242" s="32" t="s">
        <v>35</v>
      </c>
      <c r="N242" s="32" t="s">
        <v>36</v>
      </c>
      <c r="O242" s="33" t="s">
        <v>37</v>
      </c>
    </row>
    <row r="243" spans="1:15" ht="36">
      <c r="A243" s="34"/>
      <c r="B243" s="35" t="s">
        <v>38</v>
      </c>
      <c r="C243" s="36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8"/>
    </row>
    <row r="244" spans="1:15" ht="108">
      <c r="A244" s="34" t="s">
        <v>114</v>
      </c>
      <c r="B244" s="39" t="s">
        <v>115</v>
      </c>
      <c r="C244" s="36" t="s">
        <v>41</v>
      </c>
      <c r="D244" s="37">
        <v>11.1</v>
      </c>
      <c r="E244" s="37">
        <v>16</v>
      </c>
      <c r="F244" s="37">
        <v>50.34</v>
      </c>
      <c r="G244" s="37">
        <v>389.16</v>
      </c>
      <c r="H244" s="37">
        <v>0.12</v>
      </c>
      <c r="I244" s="37">
        <v>0.32</v>
      </c>
      <c r="J244" s="37">
        <v>0.04</v>
      </c>
      <c r="K244" s="37">
        <v>0.04</v>
      </c>
      <c r="L244" s="37">
        <v>164.72</v>
      </c>
      <c r="M244" s="37">
        <v>63.82</v>
      </c>
      <c r="N244" s="37">
        <v>10.74</v>
      </c>
      <c r="O244" s="38">
        <v>1.72</v>
      </c>
    </row>
    <row r="245" spans="1:15" ht="36">
      <c r="A245" s="34" t="s">
        <v>47</v>
      </c>
      <c r="B245" s="39" t="s">
        <v>48</v>
      </c>
      <c r="C245" s="36" t="s">
        <v>41</v>
      </c>
      <c r="D245" s="37">
        <v>0.1</v>
      </c>
      <c r="E245" s="37">
        <v>0</v>
      </c>
      <c r="F245" s="37">
        <v>15</v>
      </c>
      <c r="G245" s="37">
        <v>60</v>
      </c>
      <c r="H245" s="37">
        <v>0</v>
      </c>
      <c r="I245" s="37">
        <v>0</v>
      </c>
      <c r="J245" s="37">
        <v>0</v>
      </c>
      <c r="K245" s="37">
        <v>0</v>
      </c>
      <c r="L245" s="37">
        <v>11</v>
      </c>
      <c r="M245" s="37">
        <v>3</v>
      </c>
      <c r="N245" s="37">
        <v>1</v>
      </c>
      <c r="O245" s="38">
        <v>0.3</v>
      </c>
    </row>
    <row r="246" spans="1:15">
      <c r="A246" s="34"/>
      <c r="B246" s="35" t="s">
        <v>49</v>
      </c>
      <c r="C246" s="36"/>
      <c r="D246" s="40">
        <f>SUM(D244:D245)</f>
        <v>11.2</v>
      </c>
      <c r="E246" s="40">
        <f t="shared" ref="E246:O246" si="29">SUM(E244:E245)</f>
        <v>16</v>
      </c>
      <c r="F246" s="40">
        <f t="shared" si="29"/>
        <v>65.34</v>
      </c>
      <c r="G246" s="40">
        <f t="shared" si="29"/>
        <v>449.16</v>
      </c>
      <c r="H246" s="40">
        <f t="shared" si="29"/>
        <v>0.12</v>
      </c>
      <c r="I246" s="40">
        <f t="shared" si="29"/>
        <v>0.32</v>
      </c>
      <c r="J246" s="40">
        <f t="shared" si="29"/>
        <v>0.04</v>
      </c>
      <c r="K246" s="40">
        <f t="shared" si="29"/>
        <v>0.04</v>
      </c>
      <c r="L246" s="40">
        <f t="shared" si="29"/>
        <v>175.72</v>
      </c>
      <c r="M246" s="40">
        <f t="shared" si="29"/>
        <v>66.819999999999993</v>
      </c>
      <c r="N246" s="40">
        <f t="shared" si="29"/>
        <v>11.74</v>
      </c>
      <c r="O246" s="40">
        <f t="shared" si="29"/>
        <v>2.02</v>
      </c>
    </row>
    <row r="247" spans="1:15" ht="36">
      <c r="A247" s="34" t="s">
        <v>116</v>
      </c>
      <c r="B247" s="39" t="s">
        <v>117</v>
      </c>
      <c r="C247" s="36" t="s">
        <v>187</v>
      </c>
      <c r="D247" s="37">
        <v>1.17</v>
      </c>
      <c r="E247" s="37">
        <v>0.1</v>
      </c>
      <c r="F247" s="37">
        <v>5.67</v>
      </c>
      <c r="G247" s="37">
        <v>28.33</v>
      </c>
      <c r="H247" s="37">
        <v>0.05</v>
      </c>
      <c r="I247" s="37">
        <v>1.02</v>
      </c>
      <c r="J247" s="37">
        <v>0</v>
      </c>
      <c r="K247" s="37">
        <v>0</v>
      </c>
      <c r="L247" s="37">
        <v>24.5</v>
      </c>
      <c r="M247" s="37">
        <v>0</v>
      </c>
      <c r="N247" s="37">
        <v>34.479999999999997</v>
      </c>
      <c r="O247" s="38">
        <v>0.63</v>
      </c>
    </row>
    <row r="248" spans="1:15" ht="108">
      <c r="A248" s="34" t="s">
        <v>156</v>
      </c>
      <c r="B248" s="39" t="s">
        <v>157</v>
      </c>
      <c r="C248" s="36" t="s">
        <v>99</v>
      </c>
      <c r="D248" s="37">
        <v>2.35</v>
      </c>
      <c r="E248" s="37">
        <v>5.48</v>
      </c>
      <c r="F248" s="37">
        <v>16.920000000000002</v>
      </c>
      <c r="G248" s="37">
        <v>126.65</v>
      </c>
      <c r="H248" s="37">
        <v>0.125</v>
      </c>
      <c r="I248" s="37">
        <v>16.75</v>
      </c>
      <c r="J248" s="37">
        <v>0</v>
      </c>
      <c r="K248" s="37">
        <v>0.22500000000000001</v>
      </c>
      <c r="L248" s="37">
        <v>28.9</v>
      </c>
      <c r="M248" s="37">
        <v>58.725000000000001</v>
      </c>
      <c r="N248" s="37">
        <v>23.375</v>
      </c>
      <c r="O248" s="38">
        <v>1</v>
      </c>
    </row>
    <row r="249" spans="1:15" ht="54">
      <c r="A249" s="34" t="s">
        <v>151</v>
      </c>
      <c r="B249" s="39" t="s">
        <v>152</v>
      </c>
      <c r="C249" s="36" t="s">
        <v>187</v>
      </c>
      <c r="D249" s="37">
        <v>16.829999999999998</v>
      </c>
      <c r="E249" s="37">
        <v>7.78</v>
      </c>
      <c r="F249" s="37">
        <v>3.74</v>
      </c>
      <c r="G249" s="37">
        <v>152.47</v>
      </c>
      <c r="H249" s="37">
        <v>7.0000000000000007E-2</v>
      </c>
      <c r="I249" s="37">
        <v>1.35</v>
      </c>
      <c r="J249" s="37">
        <v>7.0000000000000007E-2</v>
      </c>
      <c r="K249" s="37">
        <v>0.19</v>
      </c>
      <c r="L249" s="37">
        <v>32.46</v>
      </c>
      <c r="M249" s="37">
        <v>126.75</v>
      </c>
      <c r="N249" s="37">
        <v>54.74</v>
      </c>
      <c r="O249" s="38">
        <v>1.2</v>
      </c>
    </row>
    <row r="250" spans="1:15" ht="36">
      <c r="A250" s="34" t="s">
        <v>122</v>
      </c>
      <c r="B250" s="39" t="s">
        <v>123</v>
      </c>
      <c r="C250" s="36" t="s">
        <v>188</v>
      </c>
      <c r="D250" s="37">
        <v>3.55</v>
      </c>
      <c r="E250" s="37">
        <v>7.52</v>
      </c>
      <c r="F250" s="37">
        <v>18.61</v>
      </c>
      <c r="G250" s="37">
        <v>158.15</v>
      </c>
      <c r="H250" s="37">
        <v>0.14399999999999999</v>
      </c>
      <c r="I250" s="37">
        <v>33.624000000000002</v>
      </c>
      <c r="J250" s="37">
        <v>0</v>
      </c>
      <c r="K250" s="37">
        <v>0.14399999999999999</v>
      </c>
      <c r="L250" s="37">
        <v>62.747999999999998</v>
      </c>
      <c r="M250" s="37">
        <v>61.271999999999998</v>
      </c>
      <c r="N250" s="37">
        <v>24.623999999999999</v>
      </c>
      <c r="O250" s="38">
        <v>1.224</v>
      </c>
    </row>
    <row r="251" spans="1:15" ht="72">
      <c r="A251" s="34" t="s">
        <v>93</v>
      </c>
      <c r="B251" s="39" t="s">
        <v>94</v>
      </c>
      <c r="C251" s="36" t="s">
        <v>41</v>
      </c>
      <c r="D251" s="37">
        <v>0.7</v>
      </c>
      <c r="E251" s="37">
        <v>0.3</v>
      </c>
      <c r="F251" s="37">
        <v>22.8</v>
      </c>
      <c r="G251" s="37">
        <v>97</v>
      </c>
      <c r="H251" s="37">
        <v>0</v>
      </c>
      <c r="I251" s="37">
        <v>70</v>
      </c>
      <c r="J251" s="37">
        <v>0</v>
      </c>
      <c r="K251" s="37">
        <v>0</v>
      </c>
      <c r="L251" s="37">
        <v>12</v>
      </c>
      <c r="M251" s="37">
        <v>3</v>
      </c>
      <c r="N251" s="37">
        <v>3</v>
      </c>
      <c r="O251" s="38">
        <v>1.5</v>
      </c>
    </row>
    <row r="252" spans="1:15">
      <c r="A252" s="34" t="s">
        <v>42</v>
      </c>
      <c r="B252" s="39" t="s">
        <v>240</v>
      </c>
      <c r="C252" s="36" t="s">
        <v>44</v>
      </c>
      <c r="D252" s="37">
        <v>2.37</v>
      </c>
      <c r="E252" s="37">
        <v>0.3</v>
      </c>
      <c r="F252" s="37">
        <v>14.76</v>
      </c>
      <c r="G252" s="37">
        <v>70.5</v>
      </c>
      <c r="H252" s="37">
        <v>0.06</v>
      </c>
      <c r="I252" s="37">
        <v>0</v>
      </c>
      <c r="J252" s="37">
        <v>0</v>
      </c>
      <c r="K252" s="37">
        <v>0</v>
      </c>
      <c r="L252" s="37">
        <v>6.9</v>
      </c>
      <c r="M252" s="37">
        <v>0</v>
      </c>
      <c r="N252" s="37">
        <v>0</v>
      </c>
      <c r="O252" s="38">
        <v>0.56999999999999995</v>
      </c>
    </row>
    <row r="253" spans="1:15" ht="36">
      <c r="A253" s="34"/>
      <c r="B253" s="35" t="s">
        <v>61</v>
      </c>
      <c r="C253" s="36"/>
      <c r="D253" s="40">
        <f t="shared" ref="D253:O253" si="30">SUM(D247:D252)</f>
        <v>26.97</v>
      </c>
      <c r="E253" s="40">
        <f t="shared" si="30"/>
        <v>21.48</v>
      </c>
      <c r="F253" s="40">
        <f t="shared" si="30"/>
        <v>82.500000000000014</v>
      </c>
      <c r="G253" s="40">
        <f t="shared" si="30"/>
        <v>633.1</v>
      </c>
      <c r="H253" s="40">
        <f t="shared" si="30"/>
        <v>0.44900000000000001</v>
      </c>
      <c r="I253" s="40">
        <f t="shared" si="30"/>
        <v>122.744</v>
      </c>
      <c r="J253" s="40">
        <f t="shared" si="30"/>
        <v>7.0000000000000007E-2</v>
      </c>
      <c r="K253" s="40">
        <f t="shared" si="30"/>
        <v>0.55900000000000005</v>
      </c>
      <c r="L253" s="40">
        <f t="shared" si="30"/>
        <v>167.50800000000001</v>
      </c>
      <c r="M253" s="40">
        <f t="shared" si="30"/>
        <v>249.74699999999999</v>
      </c>
      <c r="N253" s="40">
        <f t="shared" si="30"/>
        <v>140.21899999999999</v>
      </c>
      <c r="O253" s="40">
        <f t="shared" si="30"/>
        <v>6.1240000000000006</v>
      </c>
    </row>
    <row r="254" spans="1:15" ht="54">
      <c r="A254" s="34" t="s">
        <v>108</v>
      </c>
      <c r="B254" s="39" t="s">
        <v>109</v>
      </c>
      <c r="C254" s="36" t="s">
        <v>41</v>
      </c>
      <c r="D254" s="37">
        <v>1.4</v>
      </c>
      <c r="E254" s="37">
        <v>0.2</v>
      </c>
      <c r="F254" s="37">
        <v>26.4</v>
      </c>
      <c r="G254" s="37">
        <v>120</v>
      </c>
      <c r="H254" s="37">
        <v>0.08</v>
      </c>
      <c r="I254" s="37">
        <v>80</v>
      </c>
      <c r="J254" s="37">
        <v>0.02</v>
      </c>
      <c r="K254" s="37">
        <v>0.4</v>
      </c>
      <c r="L254" s="37">
        <v>36</v>
      </c>
      <c r="M254" s="37">
        <v>26</v>
      </c>
      <c r="N254" s="37">
        <v>22</v>
      </c>
      <c r="O254" s="38">
        <v>0.6</v>
      </c>
    </row>
    <row r="255" spans="1:15" ht="90">
      <c r="A255" s="34" t="s">
        <v>148</v>
      </c>
      <c r="B255" s="39" t="s">
        <v>261</v>
      </c>
      <c r="C255" s="36">
        <v>100</v>
      </c>
      <c r="D255" s="37">
        <v>6.27</v>
      </c>
      <c r="E255" s="37">
        <v>8.06</v>
      </c>
      <c r="F255" s="37">
        <v>46.47</v>
      </c>
      <c r="G255" s="37">
        <v>334.67</v>
      </c>
      <c r="H255" s="37">
        <v>0.1</v>
      </c>
      <c r="I255" s="37">
        <v>0</v>
      </c>
      <c r="J255" s="37" t="s">
        <v>245</v>
      </c>
      <c r="K255" s="37">
        <v>0.89</v>
      </c>
      <c r="L255" s="37">
        <v>11.46</v>
      </c>
      <c r="M255" s="37">
        <v>48.76</v>
      </c>
      <c r="N255" s="37">
        <v>9.09</v>
      </c>
      <c r="O255" s="38">
        <v>0.68</v>
      </c>
    </row>
    <row r="256" spans="1:15" s="73" customFormat="1" ht="54.75" thickBot="1">
      <c r="A256" s="41"/>
      <c r="B256" s="42" t="s">
        <v>66</v>
      </c>
      <c r="C256" s="43"/>
      <c r="D256" s="44">
        <f>SUM(D244:D255)</f>
        <v>84.01</v>
      </c>
      <c r="E256" s="44">
        <f t="shared" ref="E256:O256" si="31">SUM(E244:E255)</f>
        <v>83.22</v>
      </c>
      <c r="F256" s="44">
        <f t="shared" si="31"/>
        <v>368.54999999999995</v>
      </c>
      <c r="G256" s="44">
        <f t="shared" si="31"/>
        <v>2619.1900000000005</v>
      </c>
      <c r="H256" s="44">
        <f t="shared" si="31"/>
        <v>1.3180000000000003</v>
      </c>
      <c r="I256" s="44">
        <f t="shared" si="31"/>
        <v>326.12799999999999</v>
      </c>
      <c r="J256" s="44">
        <f t="shared" si="31"/>
        <v>0.24000000000000002</v>
      </c>
      <c r="K256" s="44">
        <f t="shared" si="31"/>
        <v>2.488</v>
      </c>
      <c r="L256" s="44">
        <f t="shared" si="31"/>
        <v>733.91600000000005</v>
      </c>
      <c r="M256" s="44">
        <f t="shared" si="31"/>
        <v>707.89400000000001</v>
      </c>
      <c r="N256" s="44">
        <f t="shared" si="31"/>
        <v>335.00799999999998</v>
      </c>
      <c r="O256" s="44">
        <f t="shared" si="31"/>
        <v>17.568000000000001</v>
      </c>
    </row>
    <row r="257" spans="1:15" s="22" customFormat="1">
      <c r="A257" s="47"/>
      <c r="C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</row>
    <row r="258" spans="1:15" s="22" customFormat="1">
      <c r="A258" s="21" t="s">
        <v>0</v>
      </c>
      <c r="B258" s="22" t="s">
        <v>169</v>
      </c>
      <c r="C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1:15" s="22" customFormat="1" ht="36">
      <c r="A259" s="21" t="s">
        <v>21</v>
      </c>
      <c r="B259" s="25" t="s">
        <v>22</v>
      </c>
      <c r="C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</row>
    <row r="260" spans="1:15" s="22" customFormat="1">
      <c r="A260" s="82" t="s">
        <v>19</v>
      </c>
      <c r="B260" s="84" t="s">
        <v>186</v>
      </c>
      <c r="C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</row>
    <row r="261" spans="1:15" s="22" customFormat="1" ht="18.75" thickBot="1">
      <c r="A261" s="83"/>
      <c r="B261" s="85"/>
      <c r="C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</row>
    <row r="262" spans="1:15" s="51" customFormat="1" ht="33" customHeight="1">
      <c r="A262" s="86" t="s">
        <v>1</v>
      </c>
      <c r="B262" s="88" t="s">
        <v>2</v>
      </c>
      <c r="C262" s="90" t="s">
        <v>14</v>
      </c>
      <c r="D262" s="92" t="s">
        <v>7</v>
      </c>
      <c r="E262" s="92"/>
      <c r="F262" s="92"/>
      <c r="G262" s="92" t="s">
        <v>3</v>
      </c>
      <c r="H262" s="92" t="s">
        <v>4</v>
      </c>
      <c r="I262" s="92"/>
      <c r="J262" s="92"/>
      <c r="K262" s="92"/>
      <c r="L262" s="94" t="s">
        <v>5</v>
      </c>
      <c r="M262" s="95"/>
      <c r="N262" s="95"/>
      <c r="O262" s="96"/>
    </row>
    <row r="263" spans="1:15" s="72" customFormat="1" ht="36.75" thickBot="1">
      <c r="A263" s="87"/>
      <c r="B263" s="89"/>
      <c r="C263" s="91"/>
      <c r="D263" s="26" t="s">
        <v>8</v>
      </c>
      <c r="E263" s="26" t="s">
        <v>6</v>
      </c>
      <c r="F263" s="26" t="s">
        <v>9</v>
      </c>
      <c r="G263" s="93"/>
      <c r="H263" s="26" t="s">
        <v>10</v>
      </c>
      <c r="I263" s="26" t="s">
        <v>11</v>
      </c>
      <c r="J263" s="26" t="s">
        <v>15</v>
      </c>
      <c r="K263" s="26" t="s">
        <v>16</v>
      </c>
      <c r="L263" s="26" t="s">
        <v>12</v>
      </c>
      <c r="M263" s="27" t="s">
        <v>17</v>
      </c>
      <c r="N263" s="27" t="s">
        <v>18</v>
      </c>
      <c r="O263" s="28" t="s">
        <v>13</v>
      </c>
    </row>
    <row r="264" spans="1:15" s="72" customFormat="1">
      <c r="A264" s="29" t="s">
        <v>23</v>
      </c>
      <c r="B264" s="30" t="s">
        <v>24</v>
      </c>
      <c r="C264" s="31" t="s">
        <v>25</v>
      </c>
      <c r="D264" s="32" t="s">
        <v>26</v>
      </c>
      <c r="E264" s="32" t="s">
        <v>27</v>
      </c>
      <c r="F264" s="32" t="s">
        <v>28</v>
      </c>
      <c r="G264" s="32" t="s">
        <v>29</v>
      </c>
      <c r="H264" s="32" t="s">
        <v>30</v>
      </c>
      <c r="I264" s="32" t="s">
        <v>31</v>
      </c>
      <c r="J264" s="32" t="s">
        <v>32</v>
      </c>
      <c r="K264" s="32" t="s">
        <v>33</v>
      </c>
      <c r="L264" s="32" t="s">
        <v>34</v>
      </c>
      <c r="M264" s="32" t="s">
        <v>35</v>
      </c>
      <c r="N264" s="32" t="s">
        <v>36</v>
      </c>
      <c r="O264" s="33" t="s">
        <v>37</v>
      </c>
    </row>
    <row r="265" spans="1:15" ht="36">
      <c r="A265" s="34"/>
      <c r="B265" s="35" t="s">
        <v>38</v>
      </c>
      <c r="C265" s="36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8"/>
    </row>
    <row r="266" spans="1:15" ht="108">
      <c r="A266" s="34" t="s">
        <v>127</v>
      </c>
      <c r="B266" s="39" t="s">
        <v>128</v>
      </c>
      <c r="C266" s="36" t="s">
        <v>41</v>
      </c>
      <c r="D266" s="37">
        <v>7.16</v>
      </c>
      <c r="E266" s="37">
        <v>9.4</v>
      </c>
      <c r="F266" s="37">
        <v>28.8</v>
      </c>
      <c r="G266" s="37">
        <v>291.89999999999998</v>
      </c>
      <c r="H266" s="37">
        <v>0.16</v>
      </c>
      <c r="I266" s="37">
        <v>1.54</v>
      </c>
      <c r="J266" s="37">
        <v>0.06</v>
      </c>
      <c r="K266" s="37">
        <v>0.54</v>
      </c>
      <c r="L266" s="37">
        <v>156.80000000000001</v>
      </c>
      <c r="M266" s="37">
        <v>206</v>
      </c>
      <c r="N266" s="37">
        <v>55.6</v>
      </c>
      <c r="O266" s="38">
        <v>1.24</v>
      </c>
    </row>
    <row r="267" spans="1:15">
      <c r="A267" s="34" t="s">
        <v>42</v>
      </c>
      <c r="B267" s="39" t="s">
        <v>240</v>
      </c>
      <c r="C267" s="36" t="s">
        <v>44</v>
      </c>
      <c r="D267" s="37">
        <v>2.25</v>
      </c>
      <c r="E267" s="37">
        <v>0.87</v>
      </c>
      <c r="F267" s="37">
        <v>15.42</v>
      </c>
      <c r="G267" s="37">
        <v>78.599999999999994</v>
      </c>
      <c r="H267" s="37">
        <v>3.3000000000000002E-2</v>
      </c>
      <c r="I267" s="37">
        <v>0</v>
      </c>
      <c r="J267" s="37">
        <v>0</v>
      </c>
      <c r="K267" s="37">
        <v>0.51</v>
      </c>
      <c r="L267" s="37">
        <v>5.7</v>
      </c>
      <c r="M267" s="37">
        <v>19.5</v>
      </c>
      <c r="N267" s="37">
        <v>3.9</v>
      </c>
      <c r="O267" s="38">
        <v>0.36</v>
      </c>
    </row>
    <row r="268" spans="1:15" ht="36">
      <c r="A268" s="34" t="s">
        <v>129</v>
      </c>
      <c r="B268" s="39" t="s">
        <v>130</v>
      </c>
      <c r="C268" s="36" t="s">
        <v>41</v>
      </c>
      <c r="D268" s="37">
        <v>1.5</v>
      </c>
      <c r="E268" s="37">
        <v>1.3</v>
      </c>
      <c r="F268" s="37">
        <v>15.9</v>
      </c>
      <c r="G268" s="37">
        <v>81</v>
      </c>
      <c r="H268" s="37">
        <v>0.04</v>
      </c>
      <c r="I268" s="37">
        <v>1.3</v>
      </c>
      <c r="J268" s="37">
        <v>0</v>
      </c>
      <c r="K268" s="37">
        <v>0</v>
      </c>
      <c r="L268" s="37">
        <v>127</v>
      </c>
      <c r="M268" s="37">
        <v>127</v>
      </c>
      <c r="N268" s="37">
        <v>15</v>
      </c>
      <c r="O268" s="38">
        <v>0.4</v>
      </c>
    </row>
    <row r="269" spans="1:15">
      <c r="A269" s="34"/>
      <c r="B269" s="35" t="s">
        <v>49</v>
      </c>
      <c r="C269" s="36"/>
      <c r="D269" s="40">
        <f>SUM(D266:D268)</f>
        <v>10.91</v>
      </c>
      <c r="E269" s="40">
        <f t="shared" ref="E269:O269" si="32">SUM(E266:E268)</f>
        <v>11.57</v>
      </c>
      <c r="F269" s="40">
        <f t="shared" si="32"/>
        <v>60.12</v>
      </c>
      <c r="G269" s="40">
        <f t="shared" si="32"/>
        <v>451.5</v>
      </c>
      <c r="H269" s="40">
        <f t="shared" si="32"/>
        <v>0.23300000000000001</v>
      </c>
      <c r="I269" s="40">
        <f t="shared" si="32"/>
        <v>2.84</v>
      </c>
      <c r="J269" s="40">
        <f t="shared" si="32"/>
        <v>0.06</v>
      </c>
      <c r="K269" s="40">
        <f t="shared" si="32"/>
        <v>1.05</v>
      </c>
      <c r="L269" s="40">
        <f t="shared" si="32"/>
        <v>289.5</v>
      </c>
      <c r="M269" s="40">
        <f t="shared" si="32"/>
        <v>352.5</v>
      </c>
      <c r="N269" s="40">
        <f t="shared" si="32"/>
        <v>74.5</v>
      </c>
      <c r="O269" s="40">
        <f t="shared" si="32"/>
        <v>2</v>
      </c>
    </row>
    <row r="270" spans="1:15" ht="36">
      <c r="A270" s="34" t="s">
        <v>101</v>
      </c>
      <c r="B270" s="39" t="s">
        <v>102</v>
      </c>
      <c r="C270" s="36" t="s">
        <v>187</v>
      </c>
      <c r="D270" s="37">
        <v>1.33</v>
      </c>
      <c r="E270" s="37">
        <v>0.17</v>
      </c>
      <c r="F270" s="37">
        <v>7.17</v>
      </c>
      <c r="G270" s="37">
        <v>35</v>
      </c>
      <c r="H270" s="37">
        <v>0.02</v>
      </c>
      <c r="I270" s="37">
        <v>2.0299999999999998</v>
      </c>
      <c r="J270" s="37">
        <v>0</v>
      </c>
      <c r="K270" s="37">
        <v>0</v>
      </c>
      <c r="L270" s="37">
        <v>33.85</v>
      </c>
      <c r="M270" s="37">
        <v>0</v>
      </c>
      <c r="N270" s="37">
        <v>20.13</v>
      </c>
      <c r="O270" s="38">
        <v>1.28</v>
      </c>
    </row>
    <row r="271" spans="1:15" ht="108">
      <c r="A271" s="34" t="s">
        <v>131</v>
      </c>
      <c r="B271" s="39" t="s">
        <v>132</v>
      </c>
      <c r="C271" s="36" t="s">
        <v>99</v>
      </c>
      <c r="D271" s="37">
        <v>2.37</v>
      </c>
      <c r="E271" s="37">
        <v>2.65</v>
      </c>
      <c r="F271" s="37">
        <v>15.05</v>
      </c>
      <c r="G271" s="37">
        <v>94.38</v>
      </c>
      <c r="H271" s="37">
        <v>0.1</v>
      </c>
      <c r="I271" s="37">
        <v>11.55</v>
      </c>
      <c r="J271" s="37">
        <v>0</v>
      </c>
      <c r="K271" s="37">
        <v>7.4999999999999997E-2</v>
      </c>
      <c r="L271" s="37">
        <v>22.8</v>
      </c>
      <c r="M271" s="37">
        <v>39.200000000000003</v>
      </c>
      <c r="N271" s="37">
        <v>15.2</v>
      </c>
      <c r="O271" s="38">
        <v>0.77500000000000002</v>
      </c>
    </row>
    <row r="272" spans="1:15" ht="108">
      <c r="A272" s="34" t="s">
        <v>170</v>
      </c>
      <c r="B272" s="39" t="s">
        <v>171</v>
      </c>
      <c r="C272" s="36" t="s">
        <v>187</v>
      </c>
      <c r="D272" s="37">
        <v>17.3</v>
      </c>
      <c r="E272" s="37">
        <v>36.700000000000003</v>
      </c>
      <c r="F272" s="37">
        <v>11.8</v>
      </c>
      <c r="G272" s="37">
        <v>222</v>
      </c>
      <c r="H272" s="37">
        <v>0.25</v>
      </c>
      <c r="I272" s="37">
        <v>7.2</v>
      </c>
      <c r="J272" s="37">
        <v>6.9</v>
      </c>
      <c r="K272" s="37">
        <v>1.2</v>
      </c>
      <c r="L272" s="37">
        <v>22</v>
      </c>
      <c r="M272" s="37">
        <v>267</v>
      </c>
      <c r="N272" s="37">
        <v>21</v>
      </c>
      <c r="O272" s="38">
        <v>5.2</v>
      </c>
    </row>
    <row r="273" spans="1:15" ht="72">
      <c r="A273" s="34" t="s">
        <v>172</v>
      </c>
      <c r="B273" s="39" t="s">
        <v>173</v>
      </c>
      <c r="C273" s="36" t="s">
        <v>188</v>
      </c>
      <c r="D273" s="37">
        <v>5.65</v>
      </c>
      <c r="E273" s="37">
        <v>3.98</v>
      </c>
      <c r="F273" s="37">
        <v>20.39</v>
      </c>
      <c r="G273" s="37">
        <v>219.37</v>
      </c>
      <c r="H273" s="37">
        <v>7.1999999999999995E-2</v>
      </c>
      <c r="I273" s="37">
        <v>0</v>
      </c>
      <c r="J273" s="37">
        <v>0</v>
      </c>
      <c r="K273" s="37">
        <v>0.66600000000000004</v>
      </c>
      <c r="L273" s="37">
        <v>30.815999999999999</v>
      </c>
      <c r="M273" s="37">
        <v>193.608</v>
      </c>
      <c r="N273" s="37">
        <v>25.416</v>
      </c>
      <c r="O273" s="38">
        <v>1.0980000000000001</v>
      </c>
    </row>
    <row r="274" spans="1:15" ht="36">
      <c r="A274" s="34" t="s">
        <v>80</v>
      </c>
      <c r="B274" s="39" t="s">
        <v>81</v>
      </c>
      <c r="C274" s="36" t="s">
        <v>41</v>
      </c>
      <c r="D274" s="37">
        <v>0.3</v>
      </c>
      <c r="E274" s="37">
        <v>0.2</v>
      </c>
      <c r="F274" s="37">
        <v>20.2</v>
      </c>
      <c r="G274" s="37">
        <v>81</v>
      </c>
      <c r="H274" s="37">
        <v>0.04</v>
      </c>
      <c r="I274" s="37">
        <v>1.48</v>
      </c>
      <c r="J274" s="37">
        <v>0.22</v>
      </c>
      <c r="K274" s="37">
        <v>2.04</v>
      </c>
      <c r="L274" s="37">
        <v>68.739999999999995</v>
      </c>
      <c r="M274" s="37">
        <v>54.02</v>
      </c>
      <c r="N274" s="37">
        <v>40.86</v>
      </c>
      <c r="O274" s="38">
        <v>1.24</v>
      </c>
    </row>
    <row r="275" spans="1:15">
      <c r="A275" s="34" t="s">
        <v>42</v>
      </c>
      <c r="B275" s="39" t="s">
        <v>240</v>
      </c>
      <c r="C275" s="36" t="s">
        <v>44</v>
      </c>
      <c r="D275" s="37">
        <v>2.37</v>
      </c>
      <c r="E275" s="37">
        <v>0.3</v>
      </c>
      <c r="F275" s="37">
        <v>14.76</v>
      </c>
      <c r="G275" s="37">
        <v>70.5</v>
      </c>
      <c r="H275" s="37">
        <v>0.06</v>
      </c>
      <c r="I275" s="37">
        <v>0</v>
      </c>
      <c r="J275" s="37">
        <v>0</v>
      </c>
      <c r="K275" s="37">
        <v>0</v>
      </c>
      <c r="L275" s="37">
        <v>6.9</v>
      </c>
      <c r="M275" s="37">
        <v>0</v>
      </c>
      <c r="N275" s="37">
        <v>0</v>
      </c>
      <c r="O275" s="38">
        <v>0.56999999999999995</v>
      </c>
    </row>
    <row r="276" spans="1:15" s="73" customFormat="1" ht="54.75" thickBot="1">
      <c r="A276" s="41"/>
      <c r="B276" s="42" t="s">
        <v>66</v>
      </c>
      <c r="C276" s="43"/>
      <c r="D276" s="44">
        <f>SUM(D266:D275)</f>
        <v>51.139999999999993</v>
      </c>
      <c r="E276" s="44">
        <f t="shared" ref="E276:O276" si="33">SUM(E266:E275)</f>
        <v>67.14</v>
      </c>
      <c r="F276" s="44">
        <f t="shared" si="33"/>
        <v>209.61</v>
      </c>
      <c r="G276" s="44">
        <f t="shared" si="33"/>
        <v>1625.25</v>
      </c>
      <c r="H276" s="44">
        <f t="shared" si="33"/>
        <v>1.008</v>
      </c>
      <c r="I276" s="44">
        <f t="shared" si="33"/>
        <v>27.939999999999998</v>
      </c>
      <c r="J276" s="44">
        <f t="shared" si="33"/>
        <v>7.24</v>
      </c>
      <c r="K276" s="44">
        <f t="shared" si="33"/>
        <v>6.0810000000000004</v>
      </c>
      <c r="L276" s="44">
        <f t="shared" si="33"/>
        <v>764.10599999999999</v>
      </c>
      <c r="M276" s="44">
        <f t="shared" si="33"/>
        <v>1258.828</v>
      </c>
      <c r="N276" s="44">
        <f t="shared" si="33"/>
        <v>271.60599999999999</v>
      </c>
      <c r="O276" s="44">
        <f t="shared" si="33"/>
        <v>14.163000000000002</v>
      </c>
    </row>
    <row r="277" spans="1:15" ht="18.75" thickBot="1">
      <c r="D277" s="50" t="e">
        <f>D270+D271+D272+D273+D274+D275+#REF!</f>
        <v>#REF!</v>
      </c>
      <c r="E277" s="50" t="e">
        <f>E270+E271+E272+E273+E274+E275+#REF!</f>
        <v>#REF!</v>
      </c>
      <c r="F277" s="50" t="e">
        <f>F270+F271+F272+F273+F274+F275+#REF!</f>
        <v>#REF!</v>
      </c>
      <c r="G277" s="50" t="e">
        <f>G270+G271+G272+G273+G274+G275+#REF!</f>
        <v>#REF!</v>
      </c>
      <c r="H277" s="50" t="e">
        <f>H270+H271+H272+H273+H274+H275+#REF!</f>
        <v>#REF!</v>
      </c>
      <c r="I277" s="50" t="e">
        <f>I270+I271+I272+I273+I274+I275+#REF!</f>
        <v>#REF!</v>
      </c>
      <c r="J277" s="50" t="e">
        <f>J270+J271+J272+J273+J274+J275+#REF!</f>
        <v>#REF!</v>
      </c>
      <c r="K277" s="50" t="e">
        <f>K270+K271+K272+K273+K274+K275+#REF!</f>
        <v>#REF!</v>
      </c>
      <c r="L277" s="50" t="e">
        <f>L270+L271+L272+L273+L274+L275+#REF!</f>
        <v>#REF!</v>
      </c>
      <c r="M277" s="50" t="e">
        <f>M270+M271+M272+M273+M274+M275+#REF!</f>
        <v>#REF!</v>
      </c>
      <c r="N277" s="50" t="e">
        <f>N270+N271+N272+N273+N274+N275+#REF!</f>
        <v>#REF!</v>
      </c>
      <c r="O277" s="50" t="e">
        <f>O270+O271+O272+O273+O274+O275+#REF!</f>
        <v>#REF!</v>
      </c>
    </row>
    <row r="278" spans="1:15" s="51" customFormat="1" ht="30" customHeight="1" thickBot="1">
      <c r="B278" s="103" t="s">
        <v>190</v>
      </c>
      <c r="C278" s="104"/>
      <c r="D278" s="52" t="s">
        <v>174</v>
      </c>
      <c r="E278" s="53" t="s">
        <v>175</v>
      </c>
      <c r="F278" s="53" t="s">
        <v>176</v>
      </c>
      <c r="G278" s="53" t="s">
        <v>177</v>
      </c>
      <c r="H278" s="53" t="s">
        <v>178</v>
      </c>
      <c r="I278" s="53" t="s">
        <v>179</v>
      </c>
      <c r="J278" s="53" t="s">
        <v>180</v>
      </c>
      <c r="K278" s="53" t="s">
        <v>181</v>
      </c>
      <c r="L278" s="53" t="s">
        <v>182</v>
      </c>
      <c r="M278" s="53" t="s">
        <v>183</v>
      </c>
      <c r="N278" s="53" t="s">
        <v>184</v>
      </c>
      <c r="O278" s="54" t="s">
        <v>185</v>
      </c>
    </row>
    <row r="279" spans="1:15" s="55" customFormat="1" ht="18.75" thickBot="1">
      <c r="B279" s="105"/>
      <c r="C279" s="106"/>
      <c r="D279" s="56">
        <v>15.02</v>
      </c>
      <c r="E279" s="57">
        <v>15.45</v>
      </c>
      <c r="F279" s="57">
        <v>60.56</v>
      </c>
      <c r="G279" s="57">
        <v>444.66</v>
      </c>
      <c r="H279" s="57">
        <v>0.18</v>
      </c>
      <c r="I279" s="57">
        <v>3.49</v>
      </c>
      <c r="J279" s="57">
        <v>0.1</v>
      </c>
      <c r="K279" s="57">
        <v>0.67</v>
      </c>
      <c r="L279" s="57">
        <v>229.19</v>
      </c>
      <c r="M279" s="57">
        <v>223.67</v>
      </c>
      <c r="N279" s="57">
        <v>37.49</v>
      </c>
      <c r="O279" s="58">
        <v>2.0499999999999998</v>
      </c>
    </row>
    <row r="280" spans="1:15" ht="18.75" thickBot="1">
      <c r="B280" s="99" t="s">
        <v>191</v>
      </c>
      <c r="C280" s="100"/>
      <c r="D280" s="59">
        <v>28.97</v>
      </c>
      <c r="E280" s="60">
        <v>27.08</v>
      </c>
      <c r="F280" s="60">
        <v>112.3</v>
      </c>
      <c r="G280" s="60">
        <v>813.75</v>
      </c>
      <c r="H280" s="60">
        <v>0.57999999999999996</v>
      </c>
      <c r="I280" s="60">
        <v>54.82</v>
      </c>
      <c r="J280" s="60">
        <v>0.7</v>
      </c>
      <c r="K280" s="60">
        <v>2.63</v>
      </c>
      <c r="L280" s="60">
        <v>197.87</v>
      </c>
      <c r="M280" s="60">
        <v>291.89999999999998</v>
      </c>
      <c r="N280" s="60">
        <v>120.86</v>
      </c>
      <c r="O280" s="61">
        <v>8.8000000000000007</v>
      </c>
    </row>
    <row r="281" spans="1:15" ht="18.75" thickBot="1">
      <c r="B281" s="101" t="s">
        <v>192</v>
      </c>
      <c r="C281" s="102"/>
      <c r="D281" s="59">
        <v>49.52</v>
      </c>
      <c r="E281" s="60">
        <v>45.53</v>
      </c>
      <c r="F281" s="60">
        <v>212.56</v>
      </c>
      <c r="G281" s="60">
        <v>1498.86</v>
      </c>
      <c r="H281" s="60">
        <v>0.85</v>
      </c>
      <c r="I281" s="60">
        <v>83.42</v>
      </c>
      <c r="J281" s="60">
        <v>0.83</v>
      </c>
      <c r="K281" s="60">
        <v>3.89</v>
      </c>
      <c r="L281" s="60">
        <v>517.1</v>
      </c>
      <c r="M281" s="60">
        <v>564.63</v>
      </c>
      <c r="N281" s="60">
        <v>178.75</v>
      </c>
      <c r="O281" s="61">
        <v>11.65</v>
      </c>
    </row>
  </sheetData>
  <mergeCells count="121">
    <mergeCell ref="A12:A13"/>
    <mergeCell ref="B12:B13"/>
    <mergeCell ref="A14:A15"/>
    <mergeCell ref="B14:B15"/>
    <mergeCell ref="C14:C15"/>
    <mergeCell ref="D14:F14"/>
    <mergeCell ref="A5:D7"/>
    <mergeCell ref="A9:O9"/>
    <mergeCell ref="G14:G15"/>
    <mergeCell ref="H14:K14"/>
    <mergeCell ref="L14:O14"/>
    <mergeCell ref="A36:A37"/>
    <mergeCell ref="B36:B37"/>
    <mergeCell ref="A38:A39"/>
    <mergeCell ref="B38:B39"/>
    <mergeCell ref="C38:C39"/>
    <mergeCell ref="D38:F38"/>
    <mergeCell ref="G38:G39"/>
    <mergeCell ref="H38:K38"/>
    <mergeCell ref="L38:O38"/>
    <mergeCell ref="A58:A59"/>
    <mergeCell ref="B58:B59"/>
    <mergeCell ref="A60:A61"/>
    <mergeCell ref="B60:B61"/>
    <mergeCell ref="C60:C61"/>
    <mergeCell ref="D60:F60"/>
    <mergeCell ref="G60:G61"/>
    <mergeCell ref="H60:K60"/>
    <mergeCell ref="A104:A105"/>
    <mergeCell ref="B104:B105"/>
    <mergeCell ref="A106:A107"/>
    <mergeCell ref="B106:B107"/>
    <mergeCell ref="C106:C107"/>
    <mergeCell ref="D106:F106"/>
    <mergeCell ref="L60:O60"/>
    <mergeCell ref="A81:A82"/>
    <mergeCell ref="B81:B82"/>
    <mergeCell ref="A83:A84"/>
    <mergeCell ref="B83:B84"/>
    <mergeCell ref="C83:C84"/>
    <mergeCell ref="D83:F83"/>
    <mergeCell ref="G83:G84"/>
    <mergeCell ref="H83:K83"/>
    <mergeCell ref="L83:O83"/>
    <mergeCell ref="G106:G107"/>
    <mergeCell ref="H106:K106"/>
    <mergeCell ref="L106:O106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46:A147"/>
    <mergeCell ref="B146:B147"/>
    <mergeCell ref="A148:A149"/>
    <mergeCell ref="B148:B149"/>
    <mergeCell ref="C148:C149"/>
    <mergeCell ref="D148:F148"/>
    <mergeCell ref="G148:G149"/>
    <mergeCell ref="H148:K148"/>
    <mergeCell ref="A192:A193"/>
    <mergeCell ref="B192:B193"/>
    <mergeCell ref="A194:A195"/>
    <mergeCell ref="B194:B195"/>
    <mergeCell ref="C194:C195"/>
    <mergeCell ref="D194:F194"/>
    <mergeCell ref="L148:O148"/>
    <mergeCell ref="A170:A171"/>
    <mergeCell ref="B170:B171"/>
    <mergeCell ref="A172:A173"/>
    <mergeCell ref="B172:B173"/>
    <mergeCell ref="C172:C173"/>
    <mergeCell ref="D172:F172"/>
    <mergeCell ref="G172:G173"/>
    <mergeCell ref="H172:K172"/>
    <mergeCell ref="L172:O172"/>
    <mergeCell ref="G194:G195"/>
    <mergeCell ref="H194:K194"/>
    <mergeCell ref="L194:O194"/>
    <mergeCell ref="A215:A216"/>
    <mergeCell ref="B215:B216"/>
    <mergeCell ref="A217:A218"/>
    <mergeCell ref="B217:B218"/>
    <mergeCell ref="C217:C218"/>
    <mergeCell ref="D217:F217"/>
    <mergeCell ref="G217:G218"/>
    <mergeCell ref="H217:K217"/>
    <mergeCell ref="L217:O217"/>
    <mergeCell ref="A238:A239"/>
    <mergeCell ref="B238:B239"/>
    <mergeCell ref="A240:A241"/>
    <mergeCell ref="B240:B241"/>
    <mergeCell ref="C240:C241"/>
    <mergeCell ref="D240:F240"/>
    <mergeCell ref="G240:G241"/>
    <mergeCell ref="H240:K240"/>
    <mergeCell ref="B278:C279"/>
    <mergeCell ref="B281:C281"/>
    <mergeCell ref="L240:O240"/>
    <mergeCell ref="A260:A261"/>
    <mergeCell ref="B260:B261"/>
    <mergeCell ref="A262:A263"/>
    <mergeCell ref="B262:B263"/>
    <mergeCell ref="C262:C263"/>
    <mergeCell ref="D262:F262"/>
    <mergeCell ref="G262:G263"/>
    <mergeCell ref="H262:K262"/>
    <mergeCell ref="L262:O262"/>
    <mergeCell ref="K2:O2"/>
    <mergeCell ref="K3:O3"/>
    <mergeCell ref="K1:O1"/>
    <mergeCell ref="K4:O4"/>
    <mergeCell ref="E1:I1"/>
    <mergeCell ref="E2:I2"/>
    <mergeCell ref="E3:I3"/>
    <mergeCell ref="E4:I4"/>
    <mergeCell ref="B280:C280"/>
  </mergeCells>
  <pageMargins left="0.7" right="0.7" top="0.75" bottom="0.75" header="0.3" footer="0.3"/>
  <pageSetup paperSize="9" scale="65" orientation="landscape" r:id="rId1"/>
  <rowBreaks count="11" manualBreakCount="11">
    <brk id="33" max="16383" man="1"/>
    <brk id="55" max="16383" man="1"/>
    <brk id="78" max="16383" man="1"/>
    <brk id="101" max="16383" man="1"/>
    <brk id="123" max="16383" man="1"/>
    <brk id="143" max="16383" man="1"/>
    <brk id="167" max="16383" man="1"/>
    <brk id="189" max="16383" man="1"/>
    <brk id="212" max="16383" man="1"/>
    <brk id="235" max="16383" man="1"/>
    <brk id="25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12-18 ал дерматит</vt:lpstr>
      <vt:lpstr>12-18 диабет</vt:lpstr>
      <vt:lpstr>12-18 лет целиакия </vt:lpstr>
      <vt:lpstr>Лист2</vt:lpstr>
      <vt:lpstr>Лист3</vt:lpstr>
      <vt:lpstr>'12-18 лет целиакия 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N-00</cp:lastModifiedBy>
  <cp:lastPrinted>2022-02-09T13:31:23Z</cp:lastPrinted>
  <dcterms:created xsi:type="dcterms:W3CDTF">2010-09-29T09:10:17Z</dcterms:created>
  <dcterms:modified xsi:type="dcterms:W3CDTF">2022-02-19T08:28:27Z</dcterms:modified>
</cp:coreProperties>
</file>